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IE_PRESENT\MARCH_2020_RUNS\BIOMASS_SEASONAL\"/>
    </mc:Choice>
  </mc:AlternateContent>
  <xr:revisionPtr revIDLastSave="0" documentId="13_ncr:1_{0530EA21-05B8-46E1-A2A2-24F81CE77812}" xr6:coauthVersionLast="45" xr6:coauthVersionMax="45" xr10:uidLastSave="{00000000-0000-0000-0000-000000000000}"/>
  <bookViews>
    <workbookView xWindow="-110" yWindow="-110" windowWidth="19420" windowHeight="10420" tabRatio="760" activeTab="12" xr2:uid="{D67E5D70-DBDD-4F07-AF2E-F66FCD765C6F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NETS" sheetId="14" r:id="rId13"/>
    <sheet name="TRAPS" sheetId="13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2" l="1" a="1"/>
  <c r="B2" i="12" s="1"/>
  <c r="B2" i="11" a="1"/>
  <c r="B2" i="11" s="1"/>
  <c r="B2" i="10" a="1"/>
  <c r="B2" i="10" s="1"/>
  <c r="B2" i="9" a="1"/>
  <c r="B2" i="9" s="1"/>
  <c r="B2" i="8" a="1"/>
  <c r="B2" i="8" s="1"/>
  <c r="B2" i="7" a="1"/>
  <c r="B2" i="7" s="1"/>
  <c r="B2" i="6" a="1"/>
  <c r="B2" i="6" s="1"/>
  <c r="B2" i="5" a="1"/>
  <c r="B2" i="5" s="1"/>
  <c r="B2" i="4" a="1"/>
  <c r="B2" i="4" s="1"/>
  <c r="B2" i="3" a="1"/>
  <c r="B2" i="3" s="1"/>
  <c r="B2" i="2" a="1"/>
  <c r="B2" i="2" s="1"/>
  <c r="B2" i="1" a="1"/>
  <c r="B2" i="1" s="1"/>
  <c r="O44" i="2" l="1"/>
  <c r="O44" i="3"/>
  <c r="O44" i="4"/>
  <c r="O44" i="5"/>
  <c r="O44" i="6"/>
  <c r="O44" i="7"/>
  <c r="O44" i="8"/>
  <c r="O44" i="9"/>
  <c r="O44" i="10"/>
  <c r="O44" i="11"/>
  <c r="O44" i="12"/>
  <c r="O44" i="1"/>
  <c r="O42" i="2" l="1"/>
  <c r="B4" i="14" s="1"/>
  <c r="O42" i="3"/>
  <c r="B5" i="14" s="1"/>
  <c r="O42" i="4"/>
  <c r="B6" i="14" s="1"/>
  <c r="O42" i="5"/>
  <c r="O42" i="6"/>
  <c r="B8" i="14" s="1"/>
  <c r="O42" i="7"/>
  <c r="B9" i="14" s="1"/>
  <c r="O42" i="8"/>
  <c r="B10" i="14" s="1"/>
  <c r="O42" i="9"/>
  <c r="O42" i="10"/>
  <c r="B12" i="14" s="1"/>
  <c r="O42" i="11"/>
  <c r="B13" i="14" s="1"/>
  <c r="O42" i="12"/>
  <c r="B14" i="14" s="1"/>
  <c r="O42" i="1"/>
  <c r="O66" i="2"/>
  <c r="J4" i="13" s="1"/>
  <c r="O65" i="2"/>
  <c r="I4" i="13" s="1"/>
  <c r="O64" i="2"/>
  <c r="H4" i="13" s="1"/>
  <c r="O63" i="2"/>
  <c r="O62" i="2"/>
  <c r="O61" i="2"/>
  <c r="E4" i="13" s="1"/>
  <c r="O60" i="2"/>
  <c r="D4" i="13" s="1"/>
  <c r="O59" i="2"/>
  <c r="O58" i="2"/>
  <c r="B4" i="13" s="1"/>
  <c r="O55" i="2"/>
  <c r="O4" i="14" s="1"/>
  <c r="O54" i="2"/>
  <c r="N4" i="14" s="1"/>
  <c r="O53" i="2"/>
  <c r="O52" i="2"/>
  <c r="L4" i="14" s="1"/>
  <c r="O51" i="2"/>
  <c r="O50" i="2"/>
  <c r="O49" i="2"/>
  <c r="O48" i="2"/>
  <c r="H4" i="14" s="1"/>
  <c r="O47" i="2"/>
  <c r="G4" i="14" s="1"/>
  <c r="O46" i="2"/>
  <c r="O45" i="2"/>
  <c r="D4" i="14"/>
  <c r="O43" i="2"/>
  <c r="C4" i="14" s="1"/>
  <c r="P42" i="2"/>
  <c r="Q42" i="2" s="1"/>
  <c r="R42" i="2" s="1"/>
  <c r="S42" i="2" s="1"/>
  <c r="B19" i="14" s="1"/>
  <c r="O66" i="3"/>
  <c r="O65" i="3"/>
  <c r="I5" i="13" s="1"/>
  <c r="O64" i="3"/>
  <c r="H5" i="13" s="1"/>
  <c r="O63" i="3"/>
  <c r="O62" i="3"/>
  <c r="O61" i="3"/>
  <c r="E5" i="13" s="1"/>
  <c r="O60" i="3"/>
  <c r="D5" i="13" s="1"/>
  <c r="O59" i="3"/>
  <c r="O58" i="3"/>
  <c r="O55" i="3"/>
  <c r="O5" i="14" s="1"/>
  <c r="O54" i="3"/>
  <c r="N5" i="14" s="1"/>
  <c r="O53" i="3"/>
  <c r="O52" i="3"/>
  <c r="O51" i="3"/>
  <c r="K5" i="14" s="1"/>
  <c r="O50" i="3"/>
  <c r="J5" i="14" s="1"/>
  <c r="O49" i="3"/>
  <c r="O48" i="3"/>
  <c r="O47" i="3"/>
  <c r="G5" i="14" s="1"/>
  <c r="O46" i="3"/>
  <c r="F5" i="14" s="1"/>
  <c r="O45" i="3"/>
  <c r="O43" i="3"/>
  <c r="C5" i="14" s="1"/>
  <c r="P42" i="3"/>
  <c r="Q42" i="3" s="1"/>
  <c r="R42" i="3" s="1"/>
  <c r="S42" i="3" s="1"/>
  <c r="B20" i="14" s="1"/>
  <c r="O66" i="4"/>
  <c r="O65" i="4"/>
  <c r="O64" i="4"/>
  <c r="H6" i="13" s="1"/>
  <c r="O63" i="4"/>
  <c r="G6" i="13" s="1"/>
  <c r="O62" i="4"/>
  <c r="O61" i="4"/>
  <c r="O60" i="4"/>
  <c r="D6" i="13" s="1"/>
  <c r="P59" i="4"/>
  <c r="Q59" i="4" s="1"/>
  <c r="R59" i="4" s="1"/>
  <c r="S59" i="4" s="1"/>
  <c r="C21" i="13" s="1"/>
  <c r="O59" i="4"/>
  <c r="C6" i="13" s="1"/>
  <c r="O58" i="4"/>
  <c r="O55" i="4"/>
  <c r="P54" i="4"/>
  <c r="Q54" i="4" s="1"/>
  <c r="R54" i="4" s="1"/>
  <c r="S54" i="4" s="1"/>
  <c r="N21" i="14" s="1"/>
  <c r="O54" i="4"/>
  <c r="N6" i="14" s="1"/>
  <c r="O53" i="4"/>
  <c r="M6" i="14" s="1"/>
  <c r="O52" i="4"/>
  <c r="L6" i="14" s="1"/>
  <c r="O51" i="4"/>
  <c r="O50" i="4"/>
  <c r="O49" i="4"/>
  <c r="I6" i="14" s="1"/>
  <c r="O48" i="4"/>
  <c r="H6" i="14" s="1"/>
  <c r="O47" i="4"/>
  <c r="O46" i="4"/>
  <c r="F6" i="14" s="1"/>
  <c r="P45" i="4"/>
  <c r="Q45" i="4" s="1"/>
  <c r="R45" i="4" s="1"/>
  <c r="S45" i="4" s="1"/>
  <c r="E21" i="14" s="1"/>
  <c r="O45" i="4"/>
  <c r="E6" i="14" s="1"/>
  <c r="P44" i="4"/>
  <c r="Q44" i="4" s="1"/>
  <c r="R44" i="4" s="1"/>
  <c r="S44" i="4" s="1"/>
  <c r="D21" i="14" s="1"/>
  <c r="D6" i="14"/>
  <c r="O43" i="4"/>
  <c r="P42" i="4"/>
  <c r="Q42" i="4" s="1"/>
  <c r="R42" i="4" s="1"/>
  <c r="S42" i="4" s="1"/>
  <c r="B21" i="14" s="1"/>
  <c r="O66" i="5"/>
  <c r="O65" i="5"/>
  <c r="O64" i="5"/>
  <c r="O63" i="5"/>
  <c r="G7" i="13" s="1"/>
  <c r="O62" i="5"/>
  <c r="O61" i="5"/>
  <c r="O60" i="5"/>
  <c r="O59" i="5"/>
  <c r="O58" i="5"/>
  <c r="B7" i="13" s="1"/>
  <c r="O55" i="5"/>
  <c r="O54" i="5"/>
  <c r="O53" i="5"/>
  <c r="O52" i="5"/>
  <c r="L7" i="14" s="1"/>
  <c r="O51" i="5"/>
  <c r="O50" i="5"/>
  <c r="O49" i="5"/>
  <c r="I7" i="14" s="1"/>
  <c r="O48" i="5"/>
  <c r="H7" i="14" s="1"/>
  <c r="O47" i="5"/>
  <c r="O46" i="5"/>
  <c r="O45" i="5"/>
  <c r="D7" i="14"/>
  <c r="O43" i="5"/>
  <c r="C7" i="14" s="1"/>
  <c r="O66" i="6"/>
  <c r="P65" i="6"/>
  <c r="Q65" i="6" s="1"/>
  <c r="R65" i="6" s="1"/>
  <c r="S65" i="6" s="1"/>
  <c r="I23" i="13" s="1"/>
  <c r="O65" i="6"/>
  <c r="I8" i="13" s="1"/>
  <c r="O64" i="6"/>
  <c r="H8" i="13" s="1"/>
  <c r="P63" i="6"/>
  <c r="Q63" i="6" s="1"/>
  <c r="R63" i="6" s="1"/>
  <c r="S63" i="6" s="1"/>
  <c r="G23" i="13" s="1"/>
  <c r="O63" i="6"/>
  <c r="G8" i="13" s="1"/>
  <c r="O62" i="6"/>
  <c r="O61" i="6"/>
  <c r="O60" i="6"/>
  <c r="D8" i="13" s="1"/>
  <c r="O59" i="6"/>
  <c r="C8" i="13" s="1"/>
  <c r="O58" i="6"/>
  <c r="O55" i="6"/>
  <c r="O8" i="14" s="1"/>
  <c r="P54" i="6"/>
  <c r="Q54" i="6" s="1"/>
  <c r="R54" i="6" s="1"/>
  <c r="S54" i="6" s="1"/>
  <c r="N23" i="14" s="1"/>
  <c r="O54" i="6"/>
  <c r="N8" i="14" s="1"/>
  <c r="O53" i="6"/>
  <c r="O52" i="6"/>
  <c r="P51" i="6"/>
  <c r="Q51" i="6" s="1"/>
  <c r="R51" i="6" s="1"/>
  <c r="S51" i="6" s="1"/>
  <c r="K23" i="14" s="1"/>
  <c r="O51" i="6"/>
  <c r="K8" i="14" s="1"/>
  <c r="O50" i="6"/>
  <c r="O49" i="6"/>
  <c r="O48" i="6"/>
  <c r="P47" i="6"/>
  <c r="Q47" i="6" s="1"/>
  <c r="R47" i="6" s="1"/>
  <c r="S47" i="6" s="1"/>
  <c r="G23" i="14" s="1"/>
  <c r="O47" i="6"/>
  <c r="G8" i="14" s="1"/>
  <c r="O46" i="6"/>
  <c r="O45" i="6"/>
  <c r="O43" i="6"/>
  <c r="P42" i="6"/>
  <c r="Q42" i="6" s="1"/>
  <c r="R42" i="6" s="1"/>
  <c r="S42" i="6" s="1"/>
  <c r="B23" i="14" s="1"/>
  <c r="O66" i="7"/>
  <c r="O65" i="7"/>
  <c r="O64" i="7"/>
  <c r="H9" i="13" s="1"/>
  <c r="O63" i="7"/>
  <c r="G9" i="13" s="1"/>
  <c r="O62" i="7"/>
  <c r="F9" i="13" s="1"/>
  <c r="O61" i="7"/>
  <c r="O60" i="7"/>
  <c r="D9" i="13" s="1"/>
  <c r="O59" i="7"/>
  <c r="C9" i="13" s="1"/>
  <c r="O58" i="7"/>
  <c r="O55" i="7"/>
  <c r="O54" i="7"/>
  <c r="N9" i="14" s="1"/>
  <c r="O53" i="7"/>
  <c r="M9" i="14" s="1"/>
  <c r="P52" i="7"/>
  <c r="Q52" i="7" s="1"/>
  <c r="R52" i="7" s="1"/>
  <c r="S52" i="7" s="1"/>
  <c r="L24" i="14" s="1"/>
  <c r="O52" i="7"/>
  <c r="L9" i="14" s="1"/>
  <c r="O51" i="7"/>
  <c r="O50" i="7"/>
  <c r="J9" i="14" s="1"/>
  <c r="O49" i="7"/>
  <c r="O48" i="7"/>
  <c r="O47" i="7"/>
  <c r="O46" i="7"/>
  <c r="O45" i="7"/>
  <c r="E9" i="14" s="1"/>
  <c r="D9" i="14"/>
  <c r="O43" i="7"/>
  <c r="P42" i="7"/>
  <c r="Q42" i="7" s="1"/>
  <c r="R42" i="7" s="1"/>
  <c r="S42" i="7" s="1"/>
  <c r="B24" i="14" s="1"/>
  <c r="O66" i="8"/>
  <c r="O65" i="8"/>
  <c r="O64" i="8"/>
  <c r="O63" i="8"/>
  <c r="G10" i="13" s="1"/>
  <c r="O62" i="8"/>
  <c r="F10" i="13" s="1"/>
  <c r="O61" i="8"/>
  <c r="O60" i="8"/>
  <c r="O59" i="8"/>
  <c r="C10" i="13" s="1"/>
  <c r="P58" i="8"/>
  <c r="Q58" i="8" s="1"/>
  <c r="R58" i="8" s="1"/>
  <c r="S58" i="8" s="1"/>
  <c r="B25" i="13" s="1"/>
  <c r="O58" i="8"/>
  <c r="B10" i="13" s="1"/>
  <c r="O55" i="8"/>
  <c r="O54" i="8"/>
  <c r="O53" i="8"/>
  <c r="M10" i="14" s="1"/>
  <c r="O52" i="8"/>
  <c r="L10" i="14" s="1"/>
  <c r="O51" i="8"/>
  <c r="O50" i="8"/>
  <c r="O49" i="8"/>
  <c r="I10" i="14" s="1"/>
  <c r="P48" i="8"/>
  <c r="Q48" i="8" s="1"/>
  <c r="R48" i="8" s="1"/>
  <c r="S48" i="8" s="1"/>
  <c r="H25" i="14" s="1"/>
  <c r="O48" i="8"/>
  <c r="H10" i="14" s="1"/>
  <c r="O47" i="8"/>
  <c r="O46" i="8"/>
  <c r="O45" i="8"/>
  <c r="P44" i="8"/>
  <c r="Q44" i="8" s="1"/>
  <c r="R44" i="8" s="1"/>
  <c r="S44" i="8" s="1"/>
  <c r="D25" i="14" s="1"/>
  <c r="D10" i="14"/>
  <c r="O43" i="8"/>
  <c r="P42" i="8"/>
  <c r="Q42" i="8" s="1"/>
  <c r="R42" i="8" s="1"/>
  <c r="S42" i="8" s="1"/>
  <c r="B25" i="14" s="1"/>
  <c r="O66" i="9"/>
  <c r="J11" i="13" s="1"/>
  <c r="O65" i="9"/>
  <c r="I11" i="13" s="1"/>
  <c r="O64" i="9"/>
  <c r="O63" i="9"/>
  <c r="P62" i="9"/>
  <c r="Q62" i="9" s="1"/>
  <c r="R62" i="9" s="1"/>
  <c r="S62" i="9" s="1"/>
  <c r="F26" i="13" s="1"/>
  <c r="O62" i="9"/>
  <c r="F11" i="13" s="1"/>
  <c r="O61" i="9"/>
  <c r="O60" i="9"/>
  <c r="O59" i="9"/>
  <c r="O58" i="9"/>
  <c r="B11" i="13" s="1"/>
  <c r="O55" i="9"/>
  <c r="O11" i="14" s="1"/>
  <c r="O54" i="9"/>
  <c r="O53" i="9"/>
  <c r="M11" i="14" s="1"/>
  <c r="O52" i="9"/>
  <c r="L11" i="14" s="1"/>
  <c r="O51" i="9"/>
  <c r="O50" i="9"/>
  <c r="O49" i="9"/>
  <c r="I11" i="14" s="1"/>
  <c r="O48" i="9"/>
  <c r="O47" i="9"/>
  <c r="O46" i="9"/>
  <c r="O45" i="9"/>
  <c r="D11" i="14"/>
  <c r="O43" i="9"/>
  <c r="O66" i="10"/>
  <c r="J12" i="13" s="1"/>
  <c r="O65" i="10"/>
  <c r="I12" i="13" s="1"/>
  <c r="O64" i="10"/>
  <c r="O63" i="10"/>
  <c r="O62" i="10"/>
  <c r="F12" i="13" s="1"/>
  <c r="O61" i="10"/>
  <c r="O60" i="10"/>
  <c r="O59" i="10"/>
  <c r="O58" i="10"/>
  <c r="O55" i="10"/>
  <c r="O12" i="14" s="1"/>
  <c r="O54" i="10"/>
  <c r="O53" i="10"/>
  <c r="O52" i="10"/>
  <c r="L12" i="14" s="1"/>
  <c r="O51" i="10"/>
  <c r="K12" i="14" s="1"/>
  <c r="O50" i="10"/>
  <c r="O49" i="10"/>
  <c r="O48" i="10"/>
  <c r="H12" i="14" s="1"/>
  <c r="O47" i="10"/>
  <c r="G12" i="14" s="1"/>
  <c r="O46" i="10"/>
  <c r="O45" i="10"/>
  <c r="D12" i="14"/>
  <c r="O43" i="10"/>
  <c r="P42" i="10"/>
  <c r="Q42" i="10" s="1"/>
  <c r="R42" i="10" s="1"/>
  <c r="S42" i="10" s="1"/>
  <c r="B27" i="14" s="1"/>
  <c r="O66" i="11"/>
  <c r="O65" i="11"/>
  <c r="O64" i="11"/>
  <c r="H13" i="13" s="1"/>
  <c r="O63" i="11"/>
  <c r="O62" i="11"/>
  <c r="O61" i="11"/>
  <c r="E13" i="13" s="1"/>
  <c r="P60" i="11"/>
  <c r="Q60" i="11" s="1"/>
  <c r="R60" i="11" s="1"/>
  <c r="S60" i="11" s="1"/>
  <c r="D28" i="13" s="1"/>
  <c r="O60" i="11"/>
  <c r="D13" i="13" s="1"/>
  <c r="O59" i="11"/>
  <c r="O58" i="11"/>
  <c r="P55" i="11"/>
  <c r="Q55" i="11" s="1"/>
  <c r="R55" i="11" s="1"/>
  <c r="S55" i="11" s="1"/>
  <c r="O28" i="14" s="1"/>
  <c r="O55" i="11"/>
  <c r="O13" i="14" s="1"/>
  <c r="O54" i="11"/>
  <c r="N13" i="14" s="1"/>
  <c r="O53" i="11"/>
  <c r="O52" i="11"/>
  <c r="O51" i="11"/>
  <c r="K13" i="14" s="1"/>
  <c r="O50" i="11"/>
  <c r="O49" i="11"/>
  <c r="O48" i="11"/>
  <c r="O47" i="11"/>
  <c r="O46" i="11"/>
  <c r="F13" i="14" s="1"/>
  <c r="O45" i="11"/>
  <c r="O43" i="11"/>
  <c r="C13" i="14" s="1"/>
  <c r="P42" i="11"/>
  <c r="Q42" i="11" s="1"/>
  <c r="R42" i="11" s="1"/>
  <c r="S42" i="11" s="1"/>
  <c r="B28" i="14" s="1"/>
  <c r="O66" i="12"/>
  <c r="O65" i="12"/>
  <c r="O64" i="12"/>
  <c r="H14" i="13" s="1"/>
  <c r="O63" i="12"/>
  <c r="O62" i="12"/>
  <c r="O61" i="12"/>
  <c r="O60" i="12"/>
  <c r="O59" i="12"/>
  <c r="C14" i="13" s="1"/>
  <c r="O58" i="12"/>
  <c r="O55" i="12"/>
  <c r="O54" i="12"/>
  <c r="N14" i="14" s="1"/>
  <c r="P53" i="12"/>
  <c r="Q53" i="12" s="1"/>
  <c r="R53" i="12" s="1"/>
  <c r="S53" i="12" s="1"/>
  <c r="M29" i="14" s="1"/>
  <c r="O53" i="12"/>
  <c r="M14" i="14" s="1"/>
  <c r="O52" i="12"/>
  <c r="L14" i="14" s="1"/>
  <c r="O51" i="12"/>
  <c r="O50" i="12"/>
  <c r="J14" i="14" s="1"/>
  <c r="O49" i="12"/>
  <c r="O48" i="12"/>
  <c r="O47" i="12"/>
  <c r="O46" i="12"/>
  <c r="F14" i="14" s="1"/>
  <c r="O45" i="12"/>
  <c r="E14" i="14" s="1"/>
  <c r="P44" i="12"/>
  <c r="Q44" i="12" s="1"/>
  <c r="R44" i="12" s="1"/>
  <c r="S44" i="12" s="1"/>
  <c r="D29" i="14" s="1"/>
  <c r="D14" i="14"/>
  <c r="O43" i="12"/>
  <c r="P42" i="12"/>
  <c r="Q42" i="12" s="1"/>
  <c r="R42" i="12" s="1"/>
  <c r="S42" i="12" s="1"/>
  <c r="B29" i="14" s="1"/>
  <c r="O66" i="1"/>
  <c r="J3" i="13" s="1"/>
  <c r="O65" i="1"/>
  <c r="I3" i="13" s="1"/>
  <c r="O64" i="1"/>
  <c r="O63" i="1"/>
  <c r="G3" i="13" s="1"/>
  <c r="O62" i="1"/>
  <c r="F3" i="13" s="1"/>
  <c r="O61" i="1"/>
  <c r="E3" i="13" s="1"/>
  <c r="O60" i="1"/>
  <c r="O59" i="1"/>
  <c r="O58" i="1"/>
  <c r="B3" i="13" s="1"/>
  <c r="O55" i="1"/>
  <c r="O54" i="1"/>
  <c r="O53" i="1"/>
  <c r="M3" i="14" s="1"/>
  <c r="O52" i="1"/>
  <c r="L3" i="14" s="1"/>
  <c r="O51" i="1"/>
  <c r="O50" i="1"/>
  <c r="O49" i="1"/>
  <c r="I3" i="14" s="1"/>
  <c r="O48" i="1"/>
  <c r="H3" i="14" s="1"/>
  <c r="O47" i="1"/>
  <c r="O46" i="1"/>
  <c r="O45" i="1"/>
  <c r="E3" i="14" s="1"/>
  <c r="P44" i="1"/>
  <c r="Q44" i="1" s="1"/>
  <c r="R44" i="1" s="1"/>
  <c r="S44" i="1" s="1"/>
  <c r="D18" i="14" s="1"/>
  <c r="D3" i="14"/>
  <c r="O43" i="1"/>
  <c r="AN33" i="2"/>
  <c r="AN32" i="2"/>
  <c r="AO21" i="2"/>
  <c r="AP21" i="2" s="1"/>
  <c r="AQ21" i="2" s="1"/>
  <c r="AR21" i="2" s="1"/>
  <c r="AS21" i="2" s="1"/>
  <c r="AO20" i="2"/>
  <c r="AP20" i="2" s="1"/>
  <c r="AQ20" i="2" s="1"/>
  <c r="AR20" i="2" s="1"/>
  <c r="AS20" i="2" s="1"/>
  <c r="AO19" i="2"/>
  <c r="AP19" i="2" s="1"/>
  <c r="AQ19" i="2" s="1"/>
  <c r="AR19" i="2" s="1"/>
  <c r="AS19" i="2" s="1"/>
  <c r="AO18" i="2"/>
  <c r="AP18" i="2" s="1"/>
  <c r="AQ18" i="2" s="1"/>
  <c r="AR18" i="2" s="1"/>
  <c r="AS18" i="2" s="1"/>
  <c r="AO17" i="2"/>
  <c r="AP17" i="2" s="1"/>
  <c r="AQ17" i="2" s="1"/>
  <c r="AR17" i="2" s="1"/>
  <c r="AS17" i="2" s="1"/>
  <c r="AO16" i="2"/>
  <c r="AP16" i="2" s="1"/>
  <c r="AQ16" i="2" s="1"/>
  <c r="AR16" i="2" s="1"/>
  <c r="AS16" i="2" s="1"/>
  <c r="AO15" i="2"/>
  <c r="AP15" i="2" s="1"/>
  <c r="AQ15" i="2" s="1"/>
  <c r="AR15" i="2" s="1"/>
  <c r="AS15" i="2" s="1"/>
  <c r="AO14" i="2"/>
  <c r="AP14" i="2" s="1"/>
  <c r="AQ14" i="2" s="1"/>
  <c r="AR14" i="2" s="1"/>
  <c r="AS14" i="2" s="1"/>
  <c r="AO13" i="2"/>
  <c r="AP13" i="2" s="1"/>
  <c r="AQ13" i="2" s="1"/>
  <c r="AR13" i="2" s="1"/>
  <c r="AS13" i="2" s="1"/>
  <c r="AO12" i="2"/>
  <c r="AP12" i="2" s="1"/>
  <c r="AQ12" i="2" s="1"/>
  <c r="AR12" i="2" s="1"/>
  <c r="AS12" i="2" s="1"/>
  <c r="AO11" i="2"/>
  <c r="AP11" i="2" s="1"/>
  <c r="AQ11" i="2" s="1"/>
  <c r="AR11" i="2" s="1"/>
  <c r="AS11" i="2" s="1"/>
  <c r="AO10" i="2"/>
  <c r="AP10" i="2" s="1"/>
  <c r="AQ10" i="2" s="1"/>
  <c r="AR10" i="2" s="1"/>
  <c r="AS10" i="2" s="1"/>
  <c r="AO9" i="2"/>
  <c r="AP9" i="2" s="1"/>
  <c r="AQ9" i="2" s="1"/>
  <c r="AR9" i="2" s="1"/>
  <c r="AS9" i="2" s="1"/>
  <c r="AO8" i="2"/>
  <c r="AP8" i="2" s="1"/>
  <c r="AQ8" i="2" s="1"/>
  <c r="AR8" i="2" s="1"/>
  <c r="AS8" i="2" s="1"/>
  <c r="AO7" i="2"/>
  <c r="AP7" i="2" s="1"/>
  <c r="AQ7" i="2" s="1"/>
  <c r="AR7" i="2" s="1"/>
  <c r="AS7" i="2" s="1"/>
  <c r="AO6" i="2"/>
  <c r="AP6" i="2" s="1"/>
  <c r="AQ6" i="2" s="1"/>
  <c r="AR6" i="2" s="1"/>
  <c r="AS6" i="2" s="1"/>
  <c r="AO5" i="2"/>
  <c r="AP5" i="2" s="1"/>
  <c r="AQ5" i="2" s="1"/>
  <c r="AR5" i="2" s="1"/>
  <c r="AS5" i="2" s="1"/>
  <c r="AO4" i="2"/>
  <c r="AP4" i="2" s="1"/>
  <c r="AQ4" i="2" s="1"/>
  <c r="AR4" i="2" s="1"/>
  <c r="AS4" i="2" s="1"/>
  <c r="AO3" i="2"/>
  <c r="AP3" i="2" s="1"/>
  <c r="AQ3" i="2" s="1"/>
  <c r="AR3" i="2" s="1"/>
  <c r="AS3" i="2" s="1"/>
  <c r="AN33" i="3"/>
  <c r="AN32" i="3"/>
  <c r="AO21" i="3"/>
  <c r="AP21" i="3" s="1"/>
  <c r="AQ21" i="3" s="1"/>
  <c r="AR21" i="3" s="1"/>
  <c r="AS21" i="3" s="1"/>
  <c r="AO20" i="3"/>
  <c r="AP20" i="3" s="1"/>
  <c r="AQ20" i="3" s="1"/>
  <c r="AR20" i="3" s="1"/>
  <c r="AS20" i="3" s="1"/>
  <c r="AO19" i="3"/>
  <c r="AP19" i="3" s="1"/>
  <c r="AQ19" i="3" s="1"/>
  <c r="AR19" i="3" s="1"/>
  <c r="AS19" i="3" s="1"/>
  <c r="AO18" i="3"/>
  <c r="AP18" i="3" s="1"/>
  <c r="AQ18" i="3" s="1"/>
  <c r="AR18" i="3" s="1"/>
  <c r="AS18" i="3" s="1"/>
  <c r="AO17" i="3"/>
  <c r="AP17" i="3" s="1"/>
  <c r="AQ17" i="3" s="1"/>
  <c r="AR17" i="3" s="1"/>
  <c r="AS17" i="3" s="1"/>
  <c r="AO16" i="3"/>
  <c r="AP16" i="3" s="1"/>
  <c r="AQ16" i="3" s="1"/>
  <c r="AR16" i="3" s="1"/>
  <c r="AS16" i="3" s="1"/>
  <c r="AO15" i="3"/>
  <c r="AP15" i="3" s="1"/>
  <c r="AQ15" i="3" s="1"/>
  <c r="AR15" i="3" s="1"/>
  <c r="AS15" i="3" s="1"/>
  <c r="AO14" i="3"/>
  <c r="AP14" i="3" s="1"/>
  <c r="AQ14" i="3" s="1"/>
  <c r="AR14" i="3" s="1"/>
  <c r="AS14" i="3" s="1"/>
  <c r="AO13" i="3"/>
  <c r="AP13" i="3" s="1"/>
  <c r="AQ13" i="3" s="1"/>
  <c r="AR13" i="3" s="1"/>
  <c r="AS13" i="3" s="1"/>
  <c r="AO12" i="3"/>
  <c r="AP12" i="3" s="1"/>
  <c r="AQ12" i="3" s="1"/>
  <c r="AR12" i="3" s="1"/>
  <c r="AS12" i="3" s="1"/>
  <c r="AO11" i="3"/>
  <c r="AP11" i="3" s="1"/>
  <c r="AQ11" i="3" s="1"/>
  <c r="AR11" i="3" s="1"/>
  <c r="AS11" i="3" s="1"/>
  <c r="AO10" i="3"/>
  <c r="AP10" i="3" s="1"/>
  <c r="AQ10" i="3" s="1"/>
  <c r="AR10" i="3" s="1"/>
  <c r="AS10" i="3" s="1"/>
  <c r="AO9" i="3"/>
  <c r="AP9" i="3" s="1"/>
  <c r="AQ9" i="3" s="1"/>
  <c r="AR9" i="3" s="1"/>
  <c r="AS9" i="3" s="1"/>
  <c r="AO8" i="3"/>
  <c r="AP8" i="3" s="1"/>
  <c r="AQ8" i="3" s="1"/>
  <c r="AR8" i="3" s="1"/>
  <c r="AS8" i="3" s="1"/>
  <c r="AO7" i="3"/>
  <c r="AP7" i="3" s="1"/>
  <c r="AQ7" i="3" s="1"/>
  <c r="AR7" i="3" s="1"/>
  <c r="AS7" i="3" s="1"/>
  <c r="AO6" i="3"/>
  <c r="AP6" i="3" s="1"/>
  <c r="AQ6" i="3" s="1"/>
  <c r="AR6" i="3" s="1"/>
  <c r="AS6" i="3" s="1"/>
  <c r="AO5" i="3"/>
  <c r="AP5" i="3" s="1"/>
  <c r="AQ5" i="3" s="1"/>
  <c r="AR5" i="3" s="1"/>
  <c r="AS5" i="3" s="1"/>
  <c r="AO4" i="3"/>
  <c r="AP4" i="3" s="1"/>
  <c r="AQ4" i="3" s="1"/>
  <c r="AR4" i="3" s="1"/>
  <c r="AS4" i="3" s="1"/>
  <c r="AO3" i="3"/>
  <c r="AP3" i="3" s="1"/>
  <c r="AQ3" i="3" s="1"/>
  <c r="AR3" i="3" s="1"/>
  <c r="AS3" i="3" s="1"/>
  <c r="AN33" i="4"/>
  <c r="AN32" i="4"/>
  <c r="AO21" i="4"/>
  <c r="AP21" i="4" s="1"/>
  <c r="AQ21" i="4" s="1"/>
  <c r="AR21" i="4" s="1"/>
  <c r="AS21" i="4" s="1"/>
  <c r="AO20" i="4"/>
  <c r="AP20" i="4" s="1"/>
  <c r="AQ20" i="4" s="1"/>
  <c r="AR20" i="4" s="1"/>
  <c r="AS20" i="4" s="1"/>
  <c r="AO19" i="4"/>
  <c r="AP19" i="4" s="1"/>
  <c r="AQ19" i="4" s="1"/>
  <c r="AR19" i="4" s="1"/>
  <c r="AS19" i="4" s="1"/>
  <c r="AO18" i="4"/>
  <c r="AP18" i="4" s="1"/>
  <c r="AQ18" i="4" s="1"/>
  <c r="AR18" i="4" s="1"/>
  <c r="AS18" i="4" s="1"/>
  <c r="AO17" i="4"/>
  <c r="AP17" i="4" s="1"/>
  <c r="AQ17" i="4" s="1"/>
  <c r="AR17" i="4" s="1"/>
  <c r="AS17" i="4" s="1"/>
  <c r="AO16" i="4"/>
  <c r="AP16" i="4" s="1"/>
  <c r="AQ16" i="4" s="1"/>
  <c r="AR16" i="4" s="1"/>
  <c r="AS16" i="4" s="1"/>
  <c r="AO15" i="4"/>
  <c r="AP15" i="4" s="1"/>
  <c r="AQ15" i="4" s="1"/>
  <c r="AR15" i="4" s="1"/>
  <c r="AS15" i="4" s="1"/>
  <c r="AO14" i="4"/>
  <c r="AP14" i="4" s="1"/>
  <c r="AQ14" i="4" s="1"/>
  <c r="AR14" i="4" s="1"/>
  <c r="AS14" i="4" s="1"/>
  <c r="AO13" i="4"/>
  <c r="AP13" i="4" s="1"/>
  <c r="AQ13" i="4" s="1"/>
  <c r="AR13" i="4" s="1"/>
  <c r="AS13" i="4" s="1"/>
  <c r="AO12" i="4"/>
  <c r="AP12" i="4" s="1"/>
  <c r="AQ12" i="4" s="1"/>
  <c r="AR12" i="4" s="1"/>
  <c r="AS12" i="4" s="1"/>
  <c r="AO11" i="4"/>
  <c r="AP11" i="4" s="1"/>
  <c r="AQ11" i="4" s="1"/>
  <c r="AR11" i="4" s="1"/>
  <c r="AS11" i="4" s="1"/>
  <c r="AO10" i="4"/>
  <c r="AP10" i="4" s="1"/>
  <c r="AQ10" i="4" s="1"/>
  <c r="AR10" i="4" s="1"/>
  <c r="AS10" i="4" s="1"/>
  <c r="AP9" i="4"/>
  <c r="AQ9" i="4" s="1"/>
  <c r="AR9" i="4" s="1"/>
  <c r="AS9" i="4" s="1"/>
  <c r="AO9" i="4"/>
  <c r="AO8" i="4"/>
  <c r="AP8" i="4" s="1"/>
  <c r="AQ8" i="4" s="1"/>
  <c r="AR8" i="4" s="1"/>
  <c r="AS8" i="4" s="1"/>
  <c r="AO7" i="4"/>
  <c r="AP7" i="4" s="1"/>
  <c r="AQ7" i="4" s="1"/>
  <c r="AR7" i="4" s="1"/>
  <c r="AS7" i="4" s="1"/>
  <c r="AO6" i="4"/>
  <c r="AP6" i="4" s="1"/>
  <c r="AQ6" i="4" s="1"/>
  <c r="AR6" i="4" s="1"/>
  <c r="AS6" i="4" s="1"/>
  <c r="AO5" i="4"/>
  <c r="AP5" i="4" s="1"/>
  <c r="AQ5" i="4" s="1"/>
  <c r="AR5" i="4" s="1"/>
  <c r="AS5" i="4" s="1"/>
  <c r="AO4" i="4"/>
  <c r="AP4" i="4" s="1"/>
  <c r="AQ4" i="4" s="1"/>
  <c r="AR4" i="4" s="1"/>
  <c r="AS4" i="4" s="1"/>
  <c r="AO3" i="4"/>
  <c r="AP3" i="4" s="1"/>
  <c r="AQ3" i="4" s="1"/>
  <c r="AR3" i="4" s="1"/>
  <c r="AS3" i="4" s="1"/>
  <c r="AN33" i="5"/>
  <c r="AN32" i="5"/>
  <c r="AO21" i="5"/>
  <c r="AP21" i="5" s="1"/>
  <c r="AQ21" i="5" s="1"/>
  <c r="AR21" i="5" s="1"/>
  <c r="AS21" i="5" s="1"/>
  <c r="AO20" i="5"/>
  <c r="AP20" i="5" s="1"/>
  <c r="AQ20" i="5" s="1"/>
  <c r="AR20" i="5" s="1"/>
  <c r="AS20" i="5" s="1"/>
  <c r="AO19" i="5"/>
  <c r="AP19" i="5" s="1"/>
  <c r="AQ19" i="5" s="1"/>
  <c r="AR19" i="5" s="1"/>
  <c r="AS19" i="5" s="1"/>
  <c r="AO18" i="5"/>
  <c r="AP18" i="5" s="1"/>
  <c r="AQ18" i="5" s="1"/>
  <c r="AR18" i="5" s="1"/>
  <c r="AS18" i="5" s="1"/>
  <c r="AO17" i="5"/>
  <c r="AP17" i="5" s="1"/>
  <c r="AQ17" i="5" s="1"/>
  <c r="AR17" i="5" s="1"/>
  <c r="AS17" i="5" s="1"/>
  <c r="AO16" i="5"/>
  <c r="AP16" i="5" s="1"/>
  <c r="AQ16" i="5" s="1"/>
  <c r="AR16" i="5" s="1"/>
  <c r="AS16" i="5" s="1"/>
  <c r="AO15" i="5"/>
  <c r="AP15" i="5" s="1"/>
  <c r="AQ15" i="5" s="1"/>
  <c r="AR15" i="5" s="1"/>
  <c r="AS15" i="5" s="1"/>
  <c r="AO14" i="5"/>
  <c r="AP14" i="5" s="1"/>
  <c r="AQ14" i="5" s="1"/>
  <c r="AR14" i="5" s="1"/>
  <c r="AS14" i="5" s="1"/>
  <c r="AO13" i="5"/>
  <c r="AP13" i="5" s="1"/>
  <c r="AQ13" i="5" s="1"/>
  <c r="AR13" i="5" s="1"/>
  <c r="AS13" i="5" s="1"/>
  <c r="AS12" i="5"/>
  <c r="AO12" i="5"/>
  <c r="AP12" i="5" s="1"/>
  <c r="AQ12" i="5" s="1"/>
  <c r="AR12" i="5" s="1"/>
  <c r="AO11" i="5"/>
  <c r="AP11" i="5" s="1"/>
  <c r="AQ11" i="5" s="1"/>
  <c r="AR11" i="5" s="1"/>
  <c r="AS11" i="5" s="1"/>
  <c r="AO10" i="5"/>
  <c r="AP10" i="5" s="1"/>
  <c r="AQ10" i="5" s="1"/>
  <c r="AR10" i="5" s="1"/>
  <c r="AS10" i="5" s="1"/>
  <c r="AP9" i="5"/>
  <c r="AQ9" i="5" s="1"/>
  <c r="AR9" i="5" s="1"/>
  <c r="AS9" i="5" s="1"/>
  <c r="AO9" i="5"/>
  <c r="AO8" i="5"/>
  <c r="AP8" i="5" s="1"/>
  <c r="AQ8" i="5" s="1"/>
  <c r="AR8" i="5" s="1"/>
  <c r="AS8" i="5" s="1"/>
  <c r="AO7" i="5"/>
  <c r="AP7" i="5" s="1"/>
  <c r="AQ7" i="5" s="1"/>
  <c r="AR7" i="5" s="1"/>
  <c r="AS7" i="5" s="1"/>
  <c r="AP6" i="5"/>
  <c r="AQ6" i="5" s="1"/>
  <c r="AR6" i="5" s="1"/>
  <c r="AS6" i="5" s="1"/>
  <c r="AO6" i="5"/>
  <c r="AO5" i="5"/>
  <c r="AP5" i="5" s="1"/>
  <c r="AQ5" i="5" s="1"/>
  <c r="AR5" i="5" s="1"/>
  <c r="AS5" i="5" s="1"/>
  <c r="AO4" i="5"/>
  <c r="AP4" i="5" s="1"/>
  <c r="AQ4" i="5" s="1"/>
  <c r="AR4" i="5" s="1"/>
  <c r="AS4" i="5" s="1"/>
  <c r="AO3" i="5"/>
  <c r="AP3" i="5" s="1"/>
  <c r="AQ3" i="5" s="1"/>
  <c r="AR3" i="5" s="1"/>
  <c r="AS3" i="5" s="1"/>
  <c r="AN33" i="6"/>
  <c r="AN32" i="6"/>
  <c r="AO21" i="6"/>
  <c r="AP21" i="6" s="1"/>
  <c r="AQ21" i="6" s="1"/>
  <c r="AR21" i="6" s="1"/>
  <c r="AS21" i="6" s="1"/>
  <c r="AO20" i="6"/>
  <c r="AP20" i="6" s="1"/>
  <c r="AQ20" i="6" s="1"/>
  <c r="AR20" i="6" s="1"/>
  <c r="AS20" i="6" s="1"/>
  <c r="AO19" i="6"/>
  <c r="AP19" i="6" s="1"/>
  <c r="AQ19" i="6" s="1"/>
  <c r="AR19" i="6" s="1"/>
  <c r="AS19" i="6" s="1"/>
  <c r="AO18" i="6"/>
  <c r="AP18" i="6" s="1"/>
  <c r="AQ18" i="6" s="1"/>
  <c r="AR18" i="6" s="1"/>
  <c r="AS18" i="6" s="1"/>
  <c r="AO17" i="6"/>
  <c r="AP17" i="6" s="1"/>
  <c r="AQ17" i="6" s="1"/>
  <c r="AR17" i="6" s="1"/>
  <c r="AS17" i="6" s="1"/>
  <c r="AO16" i="6"/>
  <c r="AP16" i="6" s="1"/>
  <c r="AQ16" i="6" s="1"/>
  <c r="AR16" i="6" s="1"/>
  <c r="AS16" i="6" s="1"/>
  <c r="AP15" i="6"/>
  <c r="AQ15" i="6" s="1"/>
  <c r="AR15" i="6" s="1"/>
  <c r="AS15" i="6" s="1"/>
  <c r="AO15" i="6"/>
  <c r="AR14" i="6"/>
  <c r="AS14" i="6" s="1"/>
  <c r="AO14" i="6"/>
  <c r="AP14" i="6" s="1"/>
  <c r="AQ14" i="6" s="1"/>
  <c r="AO13" i="6"/>
  <c r="AP13" i="6" s="1"/>
  <c r="AQ13" i="6" s="1"/>
  <c r="AR13" i="6" s="1"/>
  <c r="AS13" i="6" s="1"/>
  <c r="AO12" i="6"/>
  <c r="AP12" i="6" s="1"/>
  <c r="AQ12" i="6" s="1"/>
  <c r="AR12" i="6" s="1"/>
  <c r="AS12" i="6" s="1"/>
  <c r="AP11" i="6"/>
  <c r="AQ11" i="6" s="1"/>
  <c r="AR11" i="6" s="1"/>
  <c r="AS11" i="6" s="1"/>
  <c r="AO11" i="6"/>
  <c r="AO10" i="6"/>
  <c r="AP10" i="6" s="1"/>
  <c r="AQ10" i="6" s="1"/>
  <c r="AR10" i="6" s="1"/>
  <c r="AS10" i="6" s="1"/>
  <c r="AO9" i="6"/>
  <c r="AP9" i="6" s="1"/>
  <c r="AQ9" i="6" s="1"/>
  <c r="AR9" i="6" s="1"/>
  <c r="AS9" i="6" s="1"/>
  <c r="AO8" i="6"/>
  <c r="AP8" i="6" s="1"/>
  <c r="AQ8" i="6" s="1"/>
  <c r="AR8" i="6" s="1"/>
  <c r="AS8" i="6" s="1"/>
  <c r="AO7" i="6"/>
  <c r="AP7" i="6" s="1"/>
  <c r="AQ7" i="6" s="1"/>
  <c r="AR7" i="6" s="1"/>
  <c r="AS7" i="6" s="1"/>
  <c r="AO6" i="6"/>
  <c r="AP6" i="6" s="1"/>
  <c r="AQ6" i="6" s="1"/>
  <c r="AR6" i="6" s="1"/>
  <c r="AS6" i="6" s="1"/>
  <c r="AO5" i="6"/>
  <c r="AP5" i="6" s="1"/>
  <c r="AQ5" i="6" s="1"/>
  <c r="AR5" i="6" s="1"/>
  <c r="AS5" i="6" s="1"/>
  <c r="AO4" i="6"/>
  <c r="AP4" i="6" s="1"/>
  <c r="AQ4" i="6" s="1"/>
  <c r="AR4" i="6" s="1"/>
  <c r="AS4" i="6" s="1"/>
  <c r="AO3" i="6"/>
  <c r="AP3" i="6" s="1"/>
  <c r="AQ3" i="6" s="1"/>
  <c r="AR3" i="6" s="1"/>
  <c r="AS3" i="6" s="1"/>
  <c r="AN33" i="7"/>
  <c r="AN32" i="7"/>
  <c r="AO21" i="7"/>
  <c r="AP21" i="7" s="1"/>
  <c r="AQ21" i="7" s="1"/>
  <c r="AR21" i="7" s="1"/>
  <c r="AS21" i="7" s="1"/>
  <c r="AO20" i="7"/>
  <c r="AP20" i="7" s="1"/>
  <c r="AQ20" i="7" s="1"/>
  <c r="AR20" i="7" s="1"/>
  <c r="AS20" i="7" s="1"/>
  <c r="AO19" i="7"/>
  <c r="AP19" i="7" s="1"/>
  <c r="AQ19" i="7" s="1"/>
  <c r="AR19" i="7" s="1"/>
  <c r="AS19" i="7" s="1"/>
  <c r="AO18" i="7"/>
  <c r="AP18" i="7" s="1"/>
  <c r="AQ18" i="7" s="1"/>
  <c r="AR18" i="7" s="1"/>
  <c r="AS18" i="7" s="1"/>
  <c r="AO17" i="7"/>
  <c r="AP17" i="7" s="1"/>
  <c r="AQ17" i="7" s="1"/>
  <c r="AR17" i="7" s="1"/>
  <c r="AS17" i="7" s="1"/>
  <c r="AO16" i="7"/>
  <c r="AP16" i="7" s="1"/>
  <c r="AQ16" i="7" s="1"/>
  <c r="AR16" i="7" s="1"/>
  <c r="AS16" i="7" s="1"/>
  <c r="AO15" i="7"/>
  <c r="AP15" i="7" s="1"/>
  <c r="AQ15" i="7" s="1"/>
  <c r="AR15" i="7" s="1"/>
  <c r="AS15" i="7" s="1"/>
  <c r="AO14" i="7"/>
  <c r="AP14" i="7" s="1"/>
  <c r="AQ14" i="7" s="1"/>
  <c r="AR14" i="7" s="1"/>
  <c r="AS14" i="7" s="1"/>
  <c r="AO13" i="7"/>
  <c r="AP13" i="7" s="1"/>
  <c r="AQ13" i="7" s="1"/>
  <c r="AR13" i="7" s="1"/>
  <c r="AS13" i="7" s="1"/>
  <c r="AO12" i="7"/>
  <c r="AP12" i="7" s="1"/>
  <c r="AQ12" i="7" s="1"/>
  <c r="AR12" i="7" s="1"/>
  <c r="AS12" i="7" s="1"/>
  <c r="AO11" i="7"/>
  <c r="AP11" i="7" s="1"/>
  <c r="AQ11" i="7" s="1"/>
  <c r="AR11" i="7" s="1"/>
  <c r="AS11" i="7" s="1"/>
  <c r="AO10" i="7"/>
  <c r="AP10" i="7" s="1"/>
  <c r="AQ10" i="7" s="1"/>
  <c r="AR10" i="7" s="1"/>
  <c r="AS10" i="7" s="1"/>
  <c r="AO9" i="7"/>
  <c r="AP9" i="7" s="1"/>
  <c r="AQ9" i="7" s="1"/>
  <c r="AR9" i="7" s="1"/>
  <c r="AS9" i="7" s="1"/>
  <c r="AO8" i="7"/>
  <c r="AP8" i="7" s="1"/>
  <c r="AQ8" i="7" s="1"/>
  <c r="AR8" i="7" s="1"/>
  <c r="AS8" i="7" s="1"/>
  <c r="AO7" i="7"/>
  <c r="AP7" i="7" s="1"/>
  <c r="AQ7" i="7" s="1"/>
  <c r="AR7" i="7" s="1"/>
  <c r="AS7" i="7" s="1"/>
  <c r="AO6" i="7"/>
  <c r="AP6" i="7" s="1"/>
  <c r="AQ6" i="7" s="1"/>
  <c r="AR6" i="7" s="1"/>
  <c r="AS6" i="7" s="1"/>
  <c r="AO5" i="7"/>
  <c r="AP5" i="7" s="1"/>
  <c r="AQ5" i="7" s="1"/>
  <c r="AR5" i="7" s="1"/>
  <c r="AS5" i="7" s="1"/>
  <c r="AO4" i="7"/>
  <c r="AP4" i="7" s="1"/>
  <c r="AQ4" i="7" s="1"/>
  <c r="AR4" i="7" s="1"/>
  <c r="AS4" i="7" s="1"/>
  <c r="AO3" i="7"/>
  <c r="AP3" i="7" s="1"/>
  <c r="AQ3" i="7" s="1"/>
  <c r="AR3" i="7" s="1"/>
  <c r="AS3" i="7" s="1"/>
  <c r="AN33" i="8"/>
  <c r="AN32" i="8"/>
  <c r="AO21" i="8"/>
  <c r="AP21" i="8" s="1"/>
  <c r="AQ21" i="8" s="1"/>
  <c r="AR21" i="8" s="1"/>
  <c r="AS21" i="8" s="1"/>
  <c r="AO20" i="8"/>
  <c r="AP20" i="8" s="1"/>
  <c r="AQ20" i="8" s="1"/>
  <c r="AR20" i="8" s="1"/>
  <c r="AS20" i="8" s="1"/>
  <c r="AP19" i="8"/>
  <c r="AQ19" i="8" s="1"/>
  <c r="AR19" i="8" s="1"/>
  <c r="AS19" i="8" s="1"/>
  <c r="AO19" i="8"/>
  <c r="AO18" i="8"/>
  <c r="AP18" i="8" s="1"/>
  <c r="AQ18" i="8" s="1"/>
  <c r="AR18" i="8" s="1"/>
  <c r="AS18" i="8" s="1"/>
  <c r="AO17" i="8"/>
  <c r="AP17" i="8" s="1"/>
  <c r="AQ17" i="8" s="1"/>
  <c r="AR17" i="8" s="1"/>
  <c r="AS17" i="8" s="1"/>
  <c r="AO16" i="8"/>
  <c r="AP16" i="8" s="1"/>
  <c r="AQ16" i="8" s="1"/>
  <c r="AR16" i="8" s="1"/>
  <c r="AS16" i="8" s="1"/>
  <c r="AO15" i="8"/>
  <c r="AP15" i="8" s="1"/>
  <c r="AQ15" i="8" s="1"/>
  <c r="AR15" i="8" s="1"/>
  <c r="AS15" i="8" s="1"/>
  <c r="AO14" i="8"/>
  <c r="AP14" i="8" s="1"/>
  <c r="AQ14" i="8" s="1"/>
  <c r="AR14" i="8" s="1"/>
  <c r="AS14" i="8" s="1"/>
  <c r="AO13" i="8"/>
  <c r="AP13" i="8" s="1"/>
  <c r="AQ13" i="8" s="1"/>
  <c r="AR13" i="8" s="1"/>
  <c r="AS13" i="8" s="1"/>
  <c r="AO12" i="8"/>
  <c r="AP12" i="8" s="1"/>
  <c r="AQ12" i="8" s="1"/>
  <c r="AR12" i="8" s="1"/>
  <c r="AS12" i="8" s="1"/>
  <c r="AO11" i="8"/>
  <c r="AP11" i="8" s="1"/>
  <c r="AQ11" i="8" s="1"/>
  <c r="AR11" i="8" s="1"/>
  <c r="AS11" i="8" s="1"/>
  <c r="AO10" i="8"/>
  <c r="AP10" i="8" s="1"/>
  <c r="AQ10" i="8" s="1"/>
  <c r="AR10" i="8" s="1"/>
  <c r="AS10" i="8" s="1"/>
  <c r="AO9" i="8"/>
  <c r="AP9" i="8" s="1"/>
  <c r="AQ9" i="8" s="1"/>
  <c r="AR9" i="8" s="1"/>
  <c r="AS9" i="8" s="1"/>
  <c r="AO8" i="8"/>
  <c r="AP8" i="8" s="1"/>
  <c r="AQ8" i="8" s="1"/>
  <c r="AR8" i="8" s="1"/>
  <c r="AS8" i="8" s="1"/>
  <c r="AO7" i="8"/>
  <c r="AP7" i="8" s="1"/>
  <c r="AQ7" i="8" s="1"/>
  <c r="AR7" i="8" s="1"/>
  <c r="AS7" i="8" s="1"/>
  <c r="AO6" i="8"/>
  <c r="AP6" i="8" s="1"/>
  <c r="AQ6" i="8" s="1"/>
  <c r="AR6" i="8" s="1"/>
  <c r="AS6" i="8" s="1"/>
  <c r="AO5" i="8"/>
  <c r="AP5" i="8" s="1"/>
  <c r="AQ5" i="8" s="1"/>
  <c r="AR5" i="8" s="1"/>
  <c r="AS5" i="8" s="1"/>
  <c r="AO4" i="8"/>
  <c r="AP4" i="8" s="1"/>
  <c r="AQ4" i="8" s="1"/>
  <c r="AR4" i="8" s="1"/>
  <c r="AS4" i="8" s="1"/>
  <c r="AP3" i="8"/>
  <c r="AQ3" i="8" s="1"/>
  <c r="AR3" i="8" s="1"/>
  <c r="AS3" i="8" s="1"/>
  <c r="AO3" i="8"/>
  <c r="AN33" i="9"/>
  <c r="AN32" i="9"/>
  <c r="AO21" i="9"/>
  <c r="AP21" i="9" s="1"/>
  <c r="AQ21" i="9" s="1"/>
  <c r="AR21" i="9" s="1"/>
  <c r="AS21" i="9" s="1"/>
  <c r="AO20" i="9"/>
  <c r="AP20" i="9" s="1"/>
  <c r="AQ20" i="9" s="1"/>
  <c r="AR20" i="9" s="1"/>
  <c r="AS20" i="9" s="1"/>
  <c r="AO19" i="9"/>
  <c r="AP19" i="9" s="1"/>
  <c r="AQ19" i="9" s="1"/>
  <c r="AR19" i="9" s="1"/>
  <c r="AS19" i="9" s="1"/>
  <c r="AO18" i="9"/>
  <c r="AP18" i="9" s="1"/>
  <c r="AQ18" i="9" s="1"/>
  <c r="AR18" i="9" s="1"/>
  <c r="AS18" i="9" s="1"/>
  <c r="AO17" i="9"/>
  <c r="AP17" i="9" s="1"/>
  <c r="AQ17" i="9" s="1"/>
  <c r="AR17" i="9" s="1"/>
  <c r="AS17" i="9" s="1"/>
  <c r="AO16" i="9"/>
  <c r="AP16" i="9" s="1"/>
  <c r="AQ16" i="9" s="1"/>
  <c r="AR16" i="9" s="1"/>
  <c r="AS16" i="9" s="1"/>
  <c r="AO15" i="9"/>
  <c r="AP15" i="9" s="1"/>
  <c r="AQ15" i="9" s="1"/>
  <c r="AR15" i="9" s="1"/>
  <c r="AS15" i="9" s="1"/>
  <c r="AO14" i="9"/>
  <c r="AP14" i="9" s="1"/>
  <c r="AQ14" i="9" s="1"/>
  <c r="AR14" i="9" s="1"/>
  <c r="AS14" i="9" s="1"/>
  <c r="AO13" i="9"/>
  <c r="AP13" i="9" s="1"/>
  <c r="AQ13" i="9" s="1"/>
  <c r="AR13" i="9" s="1"/>
  <c r="AS13" i="9" s="1"/>
  <c r="AO12" i="9"/>
  <c r="AP12" i="9" s="1"/>
  <c r="AQ12" i="9" s="1"/>
  <c r="AR12" i="9" s="1"/>
  <c r="AS12" i="9" s="1"/>
  <c r="AO11" i="9"/>
  <c r="AP11" i="9" s="1"/>
  <c r="AQ11" i="9" s="1"/>
  <c r="AR11" i="9" s="1"/>
  <c r="AS11" i="9" s="1"/>
  <c r="AO10" i="9"/>
  <c r="AP10" i="9" s="1"/>
  <c r="AQ10" i="9" s="1"/>
  <c r="AR10" i="9" s="1"/>
  <c r="AS10" i="9" s="1"/>
  <c r="AO9" i="9"/>
  <c r="AP9" i="9" s="1"/>
  <c r="AQ9" i="9" s="1"/>
  <c r="AR9" i="9" s="1"/>
  <c r="AS9" i="9" s="1"/>
  <c r="AO8" i="9"/>
  <c r="AP8" i="9" s="1"/>
  <c r="AQ8" i="9" s="1"/>
  <c r="AR8" i="9" s="1"/>
  <c r="AS8" i="9" s="1"/>
  <c r="AO7" i="9"/>
  <c r="AP7" i="9" s="1"/>
  <c r="AQ7" i="9" s="1"/>
  <c r="AR7" i="9" s="1"/>
  <c r="AS7" i="9" s="1"/>
  <c r="AO6" i="9"/>
  <c r="AP6" i="9" s="1"/>
  <c r="AQ6" i="9" s="1"/>
  <c r="AR6" i="9" s="1"/>
  <c r="AS6" i="9" s="1"/>
  <c r="AS5" i="9"/>
  <c r="AO5" i="9"/>
  <c r="AP5" i="9" s="1"/>
  <c r="AQ5" i="9" s="1"/>
  <c r="AR5" i="9" s="1"/>
  <c r="AO4" i="9"/>
  <c r="AP4" i="9" s="1"/>
  <c r="AQ4" i="9" s="1"/>
  <c r="AR4" i="9" s="1"/>
  <c r="AS4" i="9" s="1"/>
  <c r="AO3" i="9"/>
  <c r="AP3" i="9" s="1"/>
  <c r="AQ3" i="9" s="1"/>
  <c r="AR3" i="9" s="1"/>
  <c r="AS3" i="9" s="1"/>
  <c r="AN33" i="10"/>
  <c r="AN32" i="10"/>
  <c r="AO21" i="10"/>
  <c r="AP21" i="10" s="1"/>
  <c r="AQ21" i="10" s="1"/>
  <c r="AR21" i="10" s="1"/>
  <c r="AS21" i="10" s="1"/>
  <c r="AO20" i="10"/>
  <c r="AP20" i="10" s="1"/>
  <c r="AQ20" i="10" s="1"/>
  <c r="AR20" i="10" s="1"/>
  <c r="AS20" i="10" s="1"/>
  <c r="AO19" i="10"/>
  <c r="AP19" i="10" s="1"/>
  <c r="AQ19" i="10" s="1"/>
  <c r="AR19" i="10" s="1"/>
  <c r="AS19" i="10" s="1"/>
  <c r="AO18" i="10"/>
  <c r="AP18" i="10" s="1"/>
  <c r="AQ18" i="10" s="1"/>
  <c r="AR18" i="10" s="1"/>
  <c r="AS18" i="10" s="1"/>
  <c r="AO17" i="10"/>
  <c r="AP17" i="10" s="1"/>
  <c r="AQ17" i="10" s="1"/>
  <c r="AR17" i="10" s="1"/>
  <c r="AS17" i="10" s="1"/>
  <c r="AO16" i="10"/>
  <c r="AP16" i="10" s="1"/>
  <c r="AQ16" i="10" s="1"/>
  <c r="AR16" i="10" s="1"/>
  <c r="AS16" i="10" s="1"/>
  <c r="AO15" i="10"/>
  <c r="AP15" i="10" s="1"/>
  <c r="AQ15" i="10" s="1"/>
  <c r="AR15" i="10" s="1"/>
  <c r="AS15" i="10" s="1"/>
  <c r="AO14" i="10"/>
  <c r="AP14" i="10" s="1"/>
  <c r="AQ14" i="10" s="1"/>
  <c r="AR14" i="10" s="1"/>
  <c r="AS14" i="10" s="1"/>
  <c r="AO13" i="10"/>
  <c r="AP13" i="10" s="1"/>
  <c r="AQ13" i="10" s="1"/>
  <c r="AR13" i="10" s="1"/>
  <c r="AS13" i="10" s="1"/>
  <c r="AO12" i="10"/>
  <c r="AP12" i="10" s="1"/>
  <c r="AQ12" i="10" s="1"/>
  <c r="AR12" i="10" s="1"/>
  <c r="AS12" i="10" s="1"/>
  <c r="AR11" i="10"/>
  <c r="AS11" i="10" s="1"/>
  <c r="AO11" i="10"/>
  <c r="AP11" i="10" s="1"/>
  <c r="AQ11" i="10" s="1"/>
  <c r="AO10" i="10"/>
  <c r="AP10" i="10" s="1"/>
  <c r="AQ10" i="10" s="1"/>
  <c r="AR10" i="10" s="1"/>
  <c r="AS10" i="10" s="1"/>
  <c r="AO9" i="10"/>
  <c r="AP9" i="10" s="1"/>
  <c r="AQ9" i="10" s="1"/>
  <c r="AR9" i="10" s="1"/>
  <c r="AS9" i="10" s="1"/>
  <c r="AO8" i="10"/>
  <c r="AP8" i="10" s="1"/>
  <c r="AQ8" i="10" s="1"/>
  <c r="AR8" i="10" s="1"/>
  <c r="AS8" i="10" s="1"/>
  <c r="AR7" i="10"/>
  <c r="AS7" i="10" s="1"/>
  <c r="AO7" i="10"/>
  <c r="AP7" i="10" s="1"/>
  <c r="AQ7" i="10" s="1"/>
  <c r="AO6" i="10"/>
  <c r="AP6" i="10" s="1"/>
  <c r="AQ6" i="10" s="1"/>
  <c r="AR6" i="10" s="1"/>
  <c r="AS6" i="10" s="1"/>
  <c r="AO5" i="10"/>
  <c r="AP5" i="10" s="1"/>
  <c r="AQ5" i="10" s="1"/>
  <c r="AR5" i="10" s="1"/>
  <c r="AS5" i="10" s="1"/>
  <c r="AO4" i="10"/>
  <c r="AP4" i="10" s="1"/>
  <c r="AQ4" i="10" s="1"/>
  <c r="AR4" i="10" s="1"/>
  <c r="AS4" i="10" s="1"/>
  <c r="AO3" i="10"/>
  <c r="AP3" i="10" s="1"/>
  <c r="AQ3" i="10" s="1"/>
  <c r="AR3" i="10" s="1"/>
  <c r="AS3" i="10" s="1"/>
  <c r="AN33" i="11"/>
  <c r="AN32" i="11"/>
  <c r="AO21" i="11"/>
  <c r="AP21" i="11" s="1"/>
  <c r="AQ21" i="11" s="1"/>
  <c r="AR21" i="11" s="1"/>
  <c r="AS21" i="11" s="1"/>
  <c r="AO20" i="11"/>
  <c r="AP20" i="11" s="1"/>
  <c r="AQ20" i="11" s="1"/>
  <c r="AR20" i="11" s="1"/>
  <c r="AS20" i="11" s="1"/>
  <c r="AS19" i="11"/>
  <c r="AO19" i="11"/>
  <c r="AP19" i="11" s="1"/>
  <c r="AQ19" i="11" s="1"/>
  <c r="AR19" i="11" s="1"/>
  <c r="AO18" i="11"/>
  <c r="AP18" i="11" s="1"/>
  <c r="AQ18" i="11" s="1"/>
  <c r="AR18" i="11" s="1"/>
  <c r="AS18" i="11" s="1"/>
  <c r="AO17" i="11"/>
  <c r="AP17" i="11" s="1"/>
  <c r="AQ17" i="11" s="1"/>
  <c r="AR17" i="11" s="1"/>
  <c r="AS17" i="11" s="1"/>
  <c r="AO16" i="11"/>
  <c r="AP16" i="11" s="1"/>
  <c r="AQ16" i="11" s="1"/>
  <c r="AR16" i="11" s="1"/>
  <c r="AS16" i="11" s="1"/>
  <c r="AS15" i="11"/>
  <c r="AO15" i="11"/>
  <c r="AP15" i="11" s="1"/>
  <c r="AQ15" i="11" s="1"/>
  <c r="AR15" i="11" s="1"/>
  <c r="AO14" i="11"/>
  <c r="AP14" i="11" s="1"/>
  <c r="AQ14" i="11" s="1"/>
  <c r="AR14" i="11" s="1"/>
  <c r="AS14" i="11" s="1"/>
  <c r="AQ13" i="11"/>
  <c r="AR13" i="11" s="1"/>
  <c r="AS13" i="11" s="1"/>
  <c r="AO13" i="11"/>
  <c r="AP13" i="11" s="1"/>
  <c r="AO12" i="11"/>
  <c r="AP12" i="11" s="1"/>
  <c r="AQ12" i="11" s="1"/>
  <c r="AR12" i="11" s="1"/>
  <c r="AS12" i="11" s="1"/>
  <c r="AO11" i="11"/>
  <c r="AP11" i="11" s="1"/>
  <c r="AQ11" i="11" s="1"/>
  <c r="AR11" i="11" s="1"/>
  <c r="AS11" i="11" s="1"/>
  <c r="AP10" i="11"/>
  <c r="AQ10" i="11" s="1"/>
  <c r="AR10" i="11" s="1"/>
  <c r="AS10" i="11" s="1"/>
  <c r="AO10" i="11"/>
  <c r="AO9" i="11"/>
  <c r="AP9" i="11" s="1"/>
  <c r="AQ9" i="11" s="1"/>
  <c r="AR9" i="11" s="1"/>
  <c r="AS9" i="11" s="1"/>
  <c r="AR8" i="11"/>
  <c r="AS8" i="11" s="1"/>
  <c r="AO8" i="11"/>
  <c r="AP8" i="11" s="1"/>
  <c r="AQ8" i="11" s="1"/>
  <c r="AO7" i="11"/>
  <c r="AP7" i="11" s="1"/>
  <c r="AQ7" i="11" s="1"/>
  <c r="AR7" i="11" s="1"/>
  <c r="AS7" i="11" s="1"/>
  <c r="AP6" i="11"/>
  <c r="AQ6" i="11" s="1"/>
  <c r="AR6" i="11" s="1"/>
  <c r="AS6" i="11" s="1"/>
  <c r="AO6" i="11"/>
  <c r="AO5" i="11"/>
  <c r="AP5" i="11" s="1"/>
  <c r="AQ5" i="11" s="1"/>
  <c r="AR5" i="11" s="1"/>
  <c r="AS5" i="11" s="1"/>
  <c r="AR4" i="11"/>
  <c r="AS4" i="11" s="1"/>
  <c r="AO4" i="11"/>
  <c r="AP4" i="11" s="1"/>
  <c r="AQ4" i="11" s="1"/>
  <c r="AO3" i="11"/>
  <c r="AP3" i="11" s="1"/>
  <c r="AQ3" i="11" s="1"/>
  <c r="AR3" i="11" s="1"/>
  <c r="AS3" i="11" s="1"/>
  <c r="AN33" i="12"/>
  <c r="AN32" i="12"/>
  <c r="AO21" i="12"/>
  <c r="AP21" i="12" s="1"/>
  <c r="AQ21" i="12" s="1"/>
  <c r="AR21" i="12" s="1"/>
  <c r="AS21" i="12" s="1"/>
  <c r="AO20" i="12"/>
  <c r="AP20" i="12" s="1"/>
  <c r="AQ20" i="12" s="1"/>
  <c r="AR20" i="12" s="1"/>
  <c r="AS20" i="12" s="1"/>
  <c r="AO19" i="12"/>
  <c r="AP19" i="12" s="1"/>
  <c r="AQ19" i="12" s="1"/>
  <c r="AR19" i="12" s="1"/>
  <c r="AS19" i="12" s="1"/>
  <c r="AO18" i="12"/>
  <c r="AP18" i="12" s="1"/>
  <c r="AQ18" i="12" s="1"/>
  <c r="AR18" i="12" s="1"/>
  <c r="AS18" i="12" s="1"/>
  <c r="AO17" i="12"/>
  <c r="AP17" i="12" s="1"/>
  <c r="AQ17" i="12" s="1"/>
  <c r="AR17" i="12" s="1"/>
  <c r="AS17" i="12" s="1"/>
  <c r="AO16" i="12"/>
  <c r="AP16" i="12" s="1"/>
  <c r="AQ16" i="12" s="1"/>
  <c r="AR16" i="12" s="1"/>
  <c r="AS16" i="12" s="1"/>
  <c r="AO15" i="12"/>
  <c r="AP15" i="12" s="1"/>
  <c r="AQ15" i="12" s="1"/>
  <c r="AR15" i="12" s="1"/>
  <c r="AS15" i="12" s="1"/>
  <c r="AO14" i="12"/>
  <c r="AP14" i="12" s="1"/>
  <c r="AQ14" i="12" s="1"/>
  <c r="AR14" i="12" s="1"/>
  <c r="AS14" i="12" s="1"/>
  <c r="AO13" i="12"/>
  <c r="AP13" i="12" s="1"/>
  <c r="AQ13" i="12" s="1"/>
  <c r="AR13" i="12" s="1"/>
  <c r="AS13" i="12" s="1"/>
  <c r="AO12" i="12"/>
  <c r="AP12" i="12" s="1"/>
  <c r="AQ12" i="12" s="1"/>
  <c r="AR12" i="12" s="1"/>
  <c r="AS12" i="12" s="1"/>
  <c r="AO11" i="12"/>
  <c r="AP11" i="12" s="1"/>
  <c r="AQ11" i="12" s="1"/>
  <c r="AR11" i="12" s="1"/>
  <c r="AS11" i="12" s="1"/>
  <c r="AO10" i="12"/>
  <c r="AP10" i="12" s="1"/>
  <c r="AQ10" i="12" s="1"/>
  <c r="AR10" i="12" s="1"/>
  <c r="AS10" i="12" s="1"/>
  <c r="AR9" i="12"/>
  <c r="AS9" i="12" s="1"/>
  <c r="AO9" i="12"/>
  <c r="AP9" i="12" s="1"/>
  <c r="AQ9" i="12" s="1"/>
  <c r="AO8" i="12"/>
  <c r="AP8" i="12" s="1"/>
  <c r="AQ8" i="12" s="1"/>
  <c r="AR8" i="12" s="1"/>
  <c r="AS8" i="12" s="1"/>
  <c r="AP7" i="12"/>
  <c r="AQ7" i="12" s="1"/>
  <c r="AR7" i="12" s="1"/>
  <c r="AS7" i="12" s="1"/>
  <c r="AO7" i="12"/>
  <c r="AO6" i="12"/>
  <c r="AP6" i="12" s="1"/>
  <c r="AQ6" i="12" s="1"/>
  <c r="AR6" i="12" s="1"/>
  <c r="AS6" i="12" s="1"/>
  <c r="AO5" i="12"/>
  <c r="AP5" i="12" s="1"/>
  <c r="AQ5" i="12" s="1"/>
  <c r="AR5" i="12" s="1"/>
  <c r="AS5" i="12" s="1"/>
  <c r="AO4" i="12"/>
  <c r="AP4" i="12" s="1"/>
  <c r="AQ4" i="12" s="1"/>
  <c r="AR4" i="12" s="1"/>
  <c r="AS4" i="12" s="1"/>
  <c r="AO3" i="12"/>
  <c r="AP3" i="12" s="1"/>
  <c r="AQ3" i="12" s="1"/>
  <c r="AR3" i="12" s="1"/>
  <c r="AS3" i="12" s="1"/>
  <c r="AN33" i="1"/>
  <c r="AN32" i="1"/>
  <c r="AO21" i="1"/>
  <c r="AP21" i="1" s="1"/>
  <c r="AQ21" i="1" s="1"/>
  <c r="AR21" i="1" s="1"/>
  <c r="AS21" i="1" s="1"/>
  <c r="AO20" i="1"/>
  <c r="AP20" i="1" s="1"/>
  <c r="AQ20" i="1" s="1"/>
  <c r="AR20" i="1" s="1"/>
  <c r="AS20" i="1" s="1"/>
  <c r="AO19" i="1"/>
  <c r="AP19" i="1" s="1"/>
  <c r="AQ19" i="1" s="1"/>
  <c r="AR19" i="1" s="1"/>
  <c r="AS19" i="1" s="1"/>
  <c r="AO18" i="1"/>
  <c r="AP18" i="1" s="1"/>
  <c r="AQ18" i="1" s="1"/>
  <c r="AR18" i="1" s="1"/>
  <c r="AS18" i="1" s="1"/>
  <c r="AO17" i="1"/>
  <c r="AP17" i="1" s="1"/>
  <c r="AQ17" i="1" s="1"/>
  <c r="AR17" i="1" s="1"/>
  <c r="AS17" i="1" s="1"/>
  <c r="AO16" i="1"/>
  <c r="AP16" i="1" s="1"/>
  <c r="AQ16" i="1" s="1"/>
  <c r="AR16" i="1" s="1"/>
  <c r="AS16" i="1" s="1"/>
  <c r="AO15" i="1"/>
  <c r="AP15" i="1" s="1"/>
  <c r="AQ15" i="1" s="1"/>
  <c r="AR15" i="1" s="1"/>
  <c r="AS15" i="1" s="1"/>
  <c r="AO14" i="1"/>
  <c r="AP14" i="1" s="1"/>
  <c r="AQ14" i="1" s="1"/>
  <c r="AR14" i="1" s="1"/>
  <c r="AS14" i="1" s="1"/>
  <c r="AO13" i="1"/>
  <c r="AP13" i="1" s="1"/>
  <c r="AQ13" i="1" s="1"/>
  <c r="AR13" i="1" s="1"/>
  <c r="AS13" i="1" s="1"/>
  <c r="AO12" i="1"/>
  <c r="AP12" i="1" s="1"/>
  <c r="AQ12" i="1" s="1"/>
  <c r="AR12" i="1" s="1"/>
  <c r="AS12" i="1" s="1"/>
  <c r="AO11" i="1"/>
  <c r="AP11" i="1" s="1"/>
  <c r="AQ11" i="1" s="1"/>
  <c r="AR11" i="1" s="1"/>
  <c r="AS11" i="1" s="1"/>
  <c r="AO10" i="1"/>
  <c r="AP10" i="1" s="1"/>
  <c r="AQ10" i="1" s="1"/>
  <c r="AR10" i="1" s="1"/>
  <c r="AS10" i="1" s="1"/>
  <c r="AO9" i="1"/>
  <c r="AP9" i="1" s="1"/>
  <c r="AQ9" i="1" s="1"/>
  <c r="AR9" i="1" s="1"/>
  <c r="AS9" i="1" s="1"/>
  <c r="AO8" i="1"/>
  <c r="AP8" i="1" s="1"/>
  <c r="AQ8" i="1" s="1"/>
  <c r="AR8" i="1" s="1"/>
  <c r="AS8" i="1" s="1"/>
  <c r="AO7" i="1"/>
  <c r="AP7" i="1" s="1"/>
  <c r="AQ7" i="1" s="1"/>
  <c r="AR7" i="1" s="1"/>
  <c r="AS7" i="1" s="1"/>
  <c r="AO6" i="1"/>
  <c r="AP6" i="1" s="1"/>
  <c r="AQ6" i="1" s="1"/>
  <c r="AR6" i="1" s="1"/>
  <c r="AS6" i="1" s="1"/>
  <c r="AO5" i="1"/>
  <c r="AP5" i="1" s="1"/>
  <c r="AQ5" i="1" s="1"/>
  <c r="AR5" i="1" s="1"/>
  <c r="AS5" i="1" s="1"/>
  <c r="AO4" i="1"/>
  <c r="AP4" i="1" s="1"/>
  <c r="AQ4" i="1" s="1"/>
  <c r="AR4" i="1" s="1"/>
  <c r="AS4" i="1" s="1"/>
  <c r="AO3" i="1"/>
  <c r="AP3" i="1" s="1"/>
  <c r="AQ3" i="1" s="1"/>
  <c r="AR3" i="1" s="1"/>
  <c r="AS3" i="1" s="1"/>
  <c r="P45" i="12" l="1"/>
  <c r="Q45" i="12" s="1"/>
  <c r="R45" i="12" s="1"/>
  <c r="S45" i="12" s="1"/>
  <c r="E29" i="14" s="1"/>
  <c r="P54" i="7"/>
  <c r="Q54" i="7" s="1"/>
  <c r="R54" i="7" s="1"/>
  <c r="S54" i="7" s="1"/>
  <c r="N24" i="14" s="1"/>
  <c r="P59" i="7"/>
  <c r="Q59" i="7" s="1"/>
  <c r="R59" i="7" s="1"/>
  <c r="S59" i="7" s="1"/>
  <c r="C24" i="13" s="1"/>
  <c r="P60" i="3"/>
  <c r="Q60" i="3" s="1"/>
  <c r="R60" i="3" s="1"/>
  <c r="S60" i="3" s="1"/>
  <c r="D20" i="13" s="1"/>
  <c r="P66" i="2"/>
  <c r="Q66" i="2" s="1"/>
  <c r="R66" i="2" s="1"/>
  <c r="S66" i="2" s="1"/>
  <c r="J19" i="13" s="1"/>
  <c r="P47" i="2"/>
  <c r="Q47" i="2" s="1"/>
  <c r="R47" i="2" s="1"/>
  <c r="S47" i="2" s="1"/>
  <c r="G19" i="14" s="1"/>
  <c r="P55" i="2"/>
  <c r="Q55" i="2" s="1"/>
  <c r="R55" i="2" s="1"/>
  <c r="S55" i="2" s="1"/>
  <c r="O19" i="14" s="1"/>
  <c r="P43" i="2"/>
  <c r="Q43" i="2" s="1"/>
  <c r="R43" i="2" s="1"/>
  <c r="S43" i="2" s="1"/>
  <c r="C19" i="14" s="1"/>
  <c r="P58" i="2"/>
  <c r="Q58" i="2" s="1"/>
  <c r="R58" i="2" s="1"/>
  <c r="S58" i="2" s="1"/>
  <c r="B19" i="13" s="1"/>
  <c r="P54" i="2"/>
  <c r="Q54" i="2" s="1"/>
  <c r="R54" i="2" s="1"/>
  <c r="S54" i="2" s="1"/>
  <c r="N19" i="14" s="1"/>
  <c r="P65" i="2"/>
  <c r="Q65" i="2" s="1"/>
  <c r="R65" i="2" s="1"/>
  <c r="S65" i="2" s="1"/>
  <c r="I19" i="13" s="1"/>
  <c r="P50" i="12"/>
  <c r="Q50" i="12" s="1"/>
  <c r="R50" i="12" s="1"/>
  <c r="S50" i="12" s="1"/>
  <c r="J29" i="14" s="1"/>
  <c r="P51" i="11"/>
  <c r="Q51" i="11" s="1"/>
  <c r="R51" i="11" s="1"/>
  <c r="S51" i="11" s="1"/>
  <c r="K28" i="14" s="1"/>
  <c r="P54" i="11"/>
  <c r="Q54" i="11" s="1"/>
  <c r="R54" i="11" s="1"/>
  <c r="S54" i="11" s="1"/>
  <c r="N28" i="14" s="1"/>
  <c r="P62" i="10"/>
  <c r="Q62" i="10" s="1"/>
  <c r="R62" i="10" s="1"/>
  <c r="S62" i="10" s="1"/>
  <c r="F27" i="13" s="1"/>
  <c r="P65" i="10"/>
  <c r="Q65" i="10" s="1"/>
  <c r="R65" i="10" s="1"/>
  <c r="S65" i="10" s="1"/>
  <c r="I27" i="13" s="1"/>
  <c r="P48" i="10"/>
  <c r="Q48" i="10" s="1"/>
  <c r="R48" i="10" s="1"/>
  <c r="S48" i="10" s="1"/>
  <c r="H27" i="14" s="1"/>
  <c r="P51" i="10"/>
  <c r="Q51" i="10" s="1"/>
  <c r="R51" i="10" s="1"/>
  <c r="S51" i="10" s="1"/>
  <c r="K27" i="14" s="1"/>
  <c r="P66" i="10"/>
  <c r="Q66" i="10" s="1"/>
  <c r="R66" i="10" s="1"/>
  <c r="S66" i="10" s="1"/>
  <c r="J27" i="13" s="1"/>
  <c r="P53" i="9"/>
  <c r="Q53" i="9" s="1"/>
  <c r="R53" i="9" s="1"/>
  <c r="S53" i="9" s="1"/>
  <c r="M26" i="14" s="1"/>
  <c r="P58" i="9"/>
  <c r="Q58" i="9" s="1"/>
  <c r="R58" i="9" s="1"/>
  <c r="S58" i="9" s="1"/>
  <c r="B26" i="13" s="1"/>
  <c r="P49" i="9"/>
  <c r="Q49" i="9" s="1"/>
  <c r="R49" i="9" s="1"/>
  <c r="S49" i="9" s="1"/>
  <c r="I26" i="14" s="1"/>
  <c r="P52" i="9"/>
  <c r="Q52" i="9" s="1"/>
  <c r="R52" i="9" s="1"/>
  <c r="S52" i="9" s="1"/>
  <c r="L26" i="14" s="1"/>
  <c r="P52" i="8"/>
  <c r="Q52" i="8" s="1"/>
  <c r="R52" i="8" s="1"/>
  <c r="S52" i="8" s="1"/>
  <c r="L25" i="14" s="1"/>
  <c r="P62" i="8"/>
  <c r="Q62" i="8" s="1"/>
  <c r="R62" i="8" s="1"/>
  <c r="S62" i="8" s="1"/>
  <c r="F25" i="13" s="1"/>
  <c r="P50" i="7"/>
  <c r="Q50" i="7" s="1"/>
  <c r="R50" i="7" s="1"/>
  <c r="S50" i="7" s="1"/>
  <c r="J24" i="14" s="1"/>
  <c r="P62" i="7"/>
  <c r="Q62" i="7" s="1"/>
  <c r="R62" i="7" s="1"/>
  <c r="S62" i="7" s="1"/>
  <c r="F24" i="13" s="1"/>
  <c r="P53" i="7"/>
  <c r="Q53" i="7" s="1"/>
  <c r="R53" i="7" s="1"/>
  <c r="S53" i="7" s="1"/>
  <c r="M24" i="14" s="1"/>
  <c r="P60" i="7"/>
  <c r="Q60" i="7" s="1"/>
  <c r="R60" i="7" s="1"/>
  <c r="S60" i="7" s="1"/>
  <c r="D24" i="13" s="1"/>
  <c r="P63" i="7"/>
  <c r="Q63" i="7" s="1"/>
  <c r="R63" i="7" s="1"/>
  <c r="S63" i="7" s="1"/>
  <c r="G24" i="13" s="1"/>
  <c r="P64" i="6"/>
  <c r="Q64" i="6" s="1"/>
  <c r="R64" i="6" s="1"/>
  <c r="S64" i="6" s="1"/>
  <c r="H23" i="13" s="1"/>
  <c r="P43" i="5"/>
  <c r="Q43" i="5" s="1"/>
  <c r="R43" i="5" s="1"/>
  <c r="S43" i="5" s="1"/>
  <c r="C22" i="14" s="1"/>
  <c r="P63" i="5"/>
  <c r="Q63" i="5" s="1"/>
  <c r="R63" i="5" s="1"/>
  <c r="S63" i="5" s="1"/>
  <c r="G22" i="13" s="1"/>
  <c r="P52" i="4"/>
  <c r="Q52" i="4" s="1"/>
  <c r="R52" i="4" s="1"/>
  <c r="S52" i="4" s="1"/>
  <c r="L21" i="14" s="1"/>
  <c r="P53" i="4"/>
  <c r="Q53" i="4" s="1"/>
  <c r="R53" i="4" s="1"/>
  <c r="S53" i="4" s="1"/>
  <c r="M21" i="14" s="1"/>
  <c r="P60" i="4"/>
  <c r="Q60" i="4" s="1"/>
  <c r="R60" i="4" s="1"/>
  <c r="S60" i="4" s="1"/>
  <c r="D21" i="13" s="1"/>
  <c r="P63" i="4"/>
  <c r="Q63" i="4" s="1"/>
  <c r="R63" i="4" s="1"/>
  <c r="S63" i="4" s="1"/>
  <c r="G21" i="13" s="1"/>
  <c r="P50" i="3"/>
  <c r="Q50" i="3" s="1"/>
  <c r="R50" i="3" s="1"/>
  <c r="S50" i="3" s="1"/>
  <c r="J20" i="14" s="1"/>
  <c r="P46" i="3"/>
  <c r="Q46" i="3" s="1"/>
  <c r="R46" i="3" s="1"/>
  <c r="S46" i="3" s="1"/>
  <c r="F20" i="14" s="1"/>
  <c r="P54" i="3"/>
  <c r="Q54" i="3" s="1"/>
  <c r="R54" i="3" s="1"/>
  <c r="S54" i="3" s="1"/>
  <c r="N20" i="14" s="1"/>
  <c r="P64" i="3"/>
  <c r="Q64" i="3" s="1"/>
  <c r="R64" i="3" s="1"/>
  <c r="S64" i="3" s="1"/>
  <c r="H20" i="13" s="1"/>
  <c r="P52" i="2"/>
  <c r="Q52" i="2" s="1"/>
  <c r="R52" i="2" s="1"/>
  <c r="S52" i="2" s="1"/>
  <c r="L19" i="14" s="1"/>
  <c r="P52" i="12"/>
  <c r="Q52" i="12" s="1"/>
  <c r="R52" i="12" s="1"/>
  <c r="S52" i="12" s="1"/>
  <c r="L29" i="14" s="1"/>
  <c r="P65" i="9"/>
  <c r="Q65" i="9" s="1"/>
  <c r="R65" i="9" s="1"/>
  <c r="S65" i="9" s="1"/>
  <c r="I26" i="13" s="1"/>
  <c r="P55" i="6"/>
  <c r="Q55" i="6" s="1"/>
  <c r="R55" i="6" s="1"/>
  <c r="S55" i="6" s="1"/>
  <c r="O23" i="14" s="1"/>
  <c r="P48" i="5"/>
  <c r="Q48" i="5" s="1"/>
  <c r="R48" i="5" s="1"/>
  <c r="S48" i="5" s="1"/>
  <c r="H22" i="14" s="1"/>
  <c r="P64" i="4"/>
  <c r="Q64" i="4" s="1"/>
  <c r="R64" i="4" s="1"/>
  <c r="S64" i="4" s="1"/>
  <c r="H21" i="13" s="1"/>
  <c r="P64" i="2"/>
  <c r="Q64" i="2" s="1"/>
  <c r="R64" i="2" s="1"/>
  <c r="S64" i="2" s="1"/>
  <c r="H19" i="13" s="1"/>
  <c r="P62" i="1"/>
  <c r="Q62" i="1" s="1"/>
  <c r="R62" i="1" s="1"/>
  <c r="S62" i="1" s="1"/>
  <c r="F18" i="13" s="1"/>
  <c r="P49" i="1"/>
  <c r="Q49" i="1" s="1"/>
  <c r="R49" i="1" s="1"/>
  <c r="S49" i="1" s="1"/>
  <c r="I18" i="14" s="1"/>
  <c r="P52" i="1"/>
  <c r="Q52" i="1" s="1"/>
  <c r="R52" i="1" s="1"/>
  <c r="S52" i="1" s="1"/>
  <c r="L18" i="14" s="1"/>
  <c r="P61" i="1"/>
  <c r="Q61" i="1" s="1"/>
  <c r="R61" i="1" s="1"/>
  <c r="S61" i="1" s="1"/>
  <c r="E18" i="13" s="1"/>
  <c r="P63" i="1"/>
  <c r="Q63" i="1" s="1"/>
  <c r="R63" i="1" s="1"/>
  <c r="S63" i="1" s="1"/>
  <c r="G18" i="13" s="1"/>
  <c r="P55" i="1"/>
  <c r="Q55" i="1" s="1"/>
  <c r="R55" i="1" s="1"/>
  <c r="S55" i="1" s="1"/>
  <c r="O18" i="14" s="1"/>
  <c r="O3" i="14"/>
  <c r="P55" i="12"/>
  <c r="Q55" i="12" s="1"/>
  <c r="R55" i="12" s="1"/>
  <c r="S55" i="12" s="1"/>
  <c r="O29" i="14" s="1"/>
  <c r="O14" i="14"/>
  <c r="J10" i="13"/>
  <c r="P66" i="8"/>
  <c r="Q66" i="8" s="1"/>
  <c r="R66" i="8" s="1"/>
  <c r="S66" i="8" s="1"/>
  <c r="J25" i="13" s="1"/>
  <c r="F8" i="14"/>
  <c r="P46" i="6"/>
  <c r="Q46" i="6" s="1"/>
  <c r="R46" i="6" s="1"/>
  <c r="S46" i="6" s="1"/>
  <c r="F23" i="14" s="1"/>
  <c r="P55" i="5"/>
  <c r="Q55" i="5" s="1"/>
  <c r="R55" i="5" s="1"/>
  <c r="S55" i="5" s="1"/>
  <c r="O22" i="14" s="1"/>
  <c r="O7" i="14"/>
  <c r="P43" i="4"/>
  <c r="Q43" i="4" s="1"/>
  <c r="R43" i="4" s="1"/>
  <c r="S43" i="4" s="1"/>
  <c r="C21" i="14" s="1"/>
  <c r="C6" i="14"/>
  <c r="P53" i="3"/>
  <c r="Q53" i="3" s="1"/>
  <c r="R53" i="3" s="1"/>
  <c r="S53" i="3" s="1"/>
  <c r="M20" i="14" s="1"/>
  <c r="M5" i="14"/>
  <c r="F4" i="13"/>
  <c r="P62" i="2"/>
  <c r="Q62" i="2" s="1"/>
  <c r="R62" i="2" s="1"/>
  <c r="S62" i="2" s="1"/>
  <c r="F19" i="13" s="1"/>
  <c r="P42" i="1"/>
  <c r="Q42" i="1" s="1"/>
  <c r="R42" i="1" s="1"/>
  <c r="S42" i="1" s="1"/>
  <c r="B18" i="14" s="1"/>
  <c r="B3" i="14"/>
  <c r="P42" i="9"/>
  <c r="Q42" i="9" s="1"/>
  <c r="R42" i="9" s="1"/>
  <c r="S42" i="9" s="1"/>
  <c r="B26" i="14" s="1"/>
  <c r="B11" i="14"/>
  <c r="P42" i="5"/>
  <c r="Q42" i="5" s="1"/>
  <c r="R42" i="5" s="1"/>
  <c r="S42" i="5" s="1"/>
  <c r="B22" i="14" s="1"/>
  <c r="B7" i="14"/>
  <c r="P43" i="1"/>
  <c r="Q43" i="1" s="1"/>
  <c r="R43" i="1" s="1"/>
  <c r="S43" i="1" s="1"/>
  <c r="C18" i="14" s="1"/>
  <c r="C3" i="14"/>
  <c r="P45" i="1"/>
  <c r="Q45" i="1" s="1"/>
  <c r="R45" i="1" s="1"/>
  <c r="S45" i="1" s="1"/>
  <c r="E18" i="14" s="1"/>
  <c r="P48" i="1"/>
  <c r="Q48" i="1" s="1"/>
  <c r="R48" i="1" s="1"/>
  <c r="S48" i="1" s="1"/>
  <c r="H18" i="14" s="1"/>
  <c r="P50" i="1"/>
  <c r="Q50" i="1" s="1"/>
  <c r="R50" i="1" s="1"/>
  <c r="S50" i="1" s="1"/>
  <c r="J18" i="14" s="1"/>
  <c r="J3" i="14"/>
  <c r="I14" i="14"/>
  <c r="P49" i="12"/>
  <c r="Q49" i="12" s="1"/>
  <c r="R49" i="12" s="1"/>
  <c r="S49" i="12" s="1"/>
  <c r="I29" i="14" s="1"/>
  <c r="P58" i="12"/>
  <c r="Q58" i="12" s="1"/>
  <c r="R58" i="12" s="1"/>
  <c r="S58" i="12" s="1"/>
  <c r="B29" i="13" s="1"/>
  <c r="B14" i="13"/>
  <c r="P64" i="12"/>
  <c r="Q64" i="12" s="1"/>
  <c r="R64" i="12" s="1"/>
  <c r="S64" i="12" s="1"/>
  <c r="H29" i="13" s="1"/>
  <c r="P49" i="11"/>
  <c r="Q49" i="11" s="1"/>
  <c r="R49" i="11" s="1"/>
  <c r="S49" i="11" s="1"/>
  <c r="I28" i="14" s="1"/>
  <c r="I13" i="14"/>
  <c r="P62" i="11"/>
  <c r="Q62" i="11" s="1"/>
  <c r="R62" i="11" s="1"/>
  <c r="S62" i="11" s="1"/>
  <c r="F28" i="13" s="1"/>
  <c r="F13" i="13"/>
  <c r="I13" i="13"/>
  <c r="P65" i="11"/>
  <c r="Q65" i="11" s="1"/>
  <c r="R65" i="11" s="1"/>
  <c r="S65" i="11" s="1"/>
  <c r="I28" i="13" s="1"/>
  <c r="P49" i="10"/>
  <c r="Q49" i="10" s="1"/>
  <c r="R49" i="10" s="1"/>
  <c r="S49" i="10" s="1"/>
  <c r="I27" i="14" s="1"/>
  <c r="I12" i="14"/>
  <c r="E12" i="13"/>
  <c r="P61" i="10"/>
  <c r="Q61" i="10" s="1"/>
  <c r="R61" i="10" s="1"/>
  <c r="S61" i="10" s="1"/>
  <c r="E27" i="13" s="1"/>
  <c r="P47" i="8"/>
  <c r="Q47" i="8" s="1"/>
  <c r="R47" i="8" s="1"/>
  <c r="S47" i="8" s="1"/>
  <c r="G25" i="14" s="1"/>
  <c r="G10" i="14"/>
  <c r="P61" i="8"/>
  <c r="Q61" i="8" s="1"/>
  <c r="R61" i="8" s="1"/>
  <c r="S61" i="8" s="1"/>
  <c r="E25" i="13" s="1"/>
  <c r="E10" i="13"/>
  <c r="I9" i="14"/>
  <c r="P49" i="7"/>
  <c r="Q49" i="7" s="1"/>
  <c r="R49" i="7" s="1"/>
  <c r="S49" i="7" s="1"/>
  <c r="I24" i="14" s="1"/>
  <c r="P61" i="7"/>
  <c r="Q61" i="7" s="1"/>
  <c r="R61" i="7" s="1"/>
  <c r="S61" i="7" s="1"/>
  <c r="E24" i="13" s="1"/>
  <c r="E9" i="13"/>
  <c r="C8" i="14"/>
  <c r="P43" i="6"/>
  <c r="Q43" i="6" s="1"/>
  <c r="R43" i="6" s="1"/>
  <c r="S43" i="6" s="1"/>
  <c r="C23" i="14" s="1"/>
  <c r="J8" i="14"/>
  <c r="P50" i="6"/>
  <c r="Q50" i="6" s="1"/>
  <c r="R50" i="6" s="1"/>
  <c r="S50" i="6" s="1"/>
  <c r="J23" i="14" s="1"/>
  <c r="G7" i="14"/>
  <c r="P47" i="5"/>
  <c r="Q47" i="5" s="1"/>
  <c r="R47" i="5" s="1"/>
  <c r="S47" i="5" s="1"/>
  <c r="G22" i="14" s="1"/>
  <c r="F7" i="13"/>
  <c r="P62" i="5"/>
  <c r="Q62" i="5" s="1"/>
  <c r="R62" i="5" s="1"/>
  <c r="S62" i="5" s="1"/>
  <c r="F22" i="13" s="1"/>
  <c r="J6" i="14"/>
  <c r="P50" i="4"/>
  <c r="Q50" i="4" s="1"/>
  <c r="R50" i="4" s="1"/>
  <c r="S50" i="4" s="1"/>
  <c r="J21" i="14" s="1"/>
  <c r="P55" i="4"/>
  <c r="Q55" i="4" s="1"/>
  <c r="R55" i="4" s="1"/>
  <c r="S55" i="4" s="1"/>
  <c r="O21" i="14" s="1"/>
  <c r="O6" i="14"/>
  <c r="P65" i="4"/>
  <c r="Q65" i="4" s="1"/>
  <c r="R65" i="4" s="1"/>
  <c r="S65" i="4" s="1"/>
  <c r="I21" i="13" s="1"/>
  <c r="I6" i="13"/>
  <c r="J4" i="14"/>
  <c r="P50" i="2"/>
  <c r="Q50" i="2" s="1"/>
  <c r="R50" i="2" s="1"/>
  <c r="S50" i="2" s="1"/>
  <c r="J19" i="14" s="1"/>
  <c r="D14" i="13"/>
  <c r="P60" i="12"/>
  <c r="Q60" i="12" s="1"/>
  <c r="R60" i="12" s="1"/>
  <c r="S60" i="12" s="1"/>
  <c r="D29" i="13" s="1"/>
  <c r="C12" i="14"/>
  <c r="P43" i="10"/>
  <c r="Q43" i="10" s="1"/>
  <c r="R43" i="10" s="1"/>
  <c r="S43" i="10" s="1"/>
  <c r="C27" i="14" s="1"/>
  <c r="E11" i="14"/>
  <c r="P45" i="9"/>
  <c r="Q45" i="9" s="1"/>
  <c r="R45" i="9" s="1"/>
  <c r="S45" i="9" s="1"/>
  <c r="E26" i="14" s="1"/>
  <c r="H9" i="14"/>
  <c r="P48" i="7"/>
  <c r="Q48" i="7" s="1"/>
  <c r="R48" i="7" s="1"/>
  <c r="S48" i="7" s="1"/>
  <c r="H24" i="14" s="1"/>
  <c r="F7" i="14"/>
  <c r="P46" i="5"/>
  <c r="Q46" i="5" s="1"/>
  <c r="R46" i="5" s="1"/>
  <c r="S46" i="5" s="1"/>
  <c r="F22" i="14" s="1"/>
  <c r="E7" i="13"/>
  <c r="P61" i="5"/>
  <c r="Q61" i="5" s="1"/>
  <c r="R61" i="5" s="1"/>
  <c r="S61" i="5" s="1"/>
  <c r="E22" i="13" s="1"/>
  <c r="P59" i="2"/>
  <c r="Q59" i="2" s="1"/>
  <c r="R59" i="2" s="1"/>
  <c r="S59" i="2" s="1"/>
  <c r="C19" i="13" s="1"/>
  <c r="C4" i="13"/>
  <c r="P46" i="1"/>
  <c r="Q46" i="1" s="1"/>
  <c r="R46" i="1" s="1"/>
  <c r="S46" i="1" s="1"/>
  <c r="F18" i="14" s="1"/>
  <c r="F3" i="14"/>
  <c r="P51" i="1"/>
  <c r="Q51" i="1" s="1"/>
  <c r="R51" i="1" s="1"/>
  <c r="S51" i="1" s="1"/>
  <c r="K18" i="14" s="1"/>
  <c r="K3" i="14"/>
  <c r="P47" i="12"/>
  <c r="Q47" i="12" s="1"/>
  <c r="R47" i="12" s="1"/>
  <c r="S47" i="12" s="1"/>
  <c r="G29" i="14" s="1"/>
  <c r="G14" i="14"/>
  <c r="P62" i="12"/>
  <c r="Q62" i="12" s="1"/>
  <c r="R62" i="12" s="1"/>
  <c r="S62" i="12" s="1"/>
  <c r="F29" i="13" s="1"/>
  <c r="F14" i="13"/>
  <c r="J13" i="14"/>
  <c r="P50" i="11"/>
  <c r="Q50" i="11" s="1"/>
  <c r="R50" i="11" s="1"/>
  <c r="S50" i="11" s="1"/>
  <c r="J28" i="14" s="1"/>
  <c r="P63" i="11"/>
  <c r="Q63" i="11" s="1"/>
  <c r="R63" i="11" s="1"/>
  <c r="S63" i="11" s="1"/>
  <c r="G28" i="13" s="1"/>
  <c r="G13" i="13"/>
  <c r="P44" i="10"/>
  <c r="Q44" i="10" s="1"/>
  <c r="R44" i="10" s="1"/>
  <c r="S44" i="10" s="1"/>
  <c r="D27" i="14" s="1"/>
  <c r="P47" i="10"/>
  <c r="Q47" i="10" s="1"/>
  <c r="R47" i="10" s="1"/>
  <c r="S47" i="10" s="1"/>
  <c r="G27" i="14" s="1"/>
  <c r="B12" i="13"/>
  <c r="P58" i="10"/>
  <c r="Q58" i="10" s="1"/>
  <c r="R58" i="10" s="1"/>
  <c r="S58" i="10" s="1"/>
  <c r="B27" i="13" s="1"/>
  <c r="P43" i="9"/>
  <c r="Q43" i="9" s="1"/>
  <c r="R43" i="9" s="1"/>
  <c r="S43" i="9" s="1"/>
  <c r="C26" i="14" s="1"/>
  <c r="C11" i="14"/>
  <c r="E11" i="13"/>
  <c r="P61" i="9"/>
  <c r="Q61" i="9" s="1"/>
  <c r="R61" i="9" s="1"/>
  <c r="S61" i="9" s="1"/>
  <c r="E26" i="13" s="1"/>
  <c r="P43" i="7"/>
  <c r="Q43" i="7" s="1"/>
  <c r="R43" i="7" s="1"/>
  <c r="S43" i="7" s="1"/>
  <c r="C24" i="14" s="1"/>
  <c r="C9" i="14"/>
  <c r="F9" i="14"/>
  <c r="P46" i="7"/>
  <c r="Q46" i="7" s="1"/>
  <c r="R46" i="7" s="1"/>
  <c r="S46" i="7" s="1"/>
  <c r="F24" i="14" s="1"/>
  <c r="P66" i="7"/>
  <c r="Q66" i="7" s="1"/>
  <c r="R66" i="7" s="1"/>
  <c r="S66" i="7" s="1"/>
  <c r="J24" i="13" s="1"/>
  <c r="J9" i="13"/>
  <c r="P58" i="6"/>
  <c r="Q58" i="6" s="1"/>
  <c r="R58" i="6" s="1"/>
  <c r="S58" i="6" s="1"/>
  <c r="B23" i="13" s="1"/>
  <c r="B8" i="13"/>
  <c r="E8" i="13"/>
  <c r="P61" i="6"/>
  <c r="Q61" i="6" s="1"/>
  <c r="R61" i="6" s="1"/>
  <c r="S61" i="6" s="1"/>
  <c r="E23" i="13" s="1"/>
  <c r="P66" i="6"/>
  <c r="Q66" i="6" s="1"/>
  <c r="R66" i="6" s="1"/>
  <c r="S66" i="6" s="1"/>
  <c r="J23" i="13" s="1"/>
  <c r="J8" i="13"/>
  <c r="M7" i="14"/>
  <c r="P53" i="5"/>
  <c r="Q53" i="5" s="1"/>
  <c r="R53" i="5" s="1"/>
  <c r="S53" i="5" s="1"/>
  <c r="M22" i="14" s="1"/>
  <c r="C7" i="13"/>
  <c r="P59" i="5"/>
  <c r="Q59" i="5" s="1"/>
  <c r="R59" i="5" s="1"/>
  <c r="S59" i="5" s="1"/>
  <c r="C22" i="13" s="1"/>
  <c r="J7" i="13"/>
  <c r="P66" i="5"/>
  <c r="Q66" i="5" s="1"/>
  <c r="R66" i="5" s="1"/>
  <c r="S66" i="5" s="1"/>
  <c r="J22" i="13" s="1"/>
  <c r="P49" i="3"/>
  <c r="Q49" i="3" s="1"/>
  <c r="R49" i="3" s="1"/>
  <c r="S49" i="3" s="1"/>
  <c r="I20" i="14" s="1"/>
  <c r="I5" i="14"/>
  <c r="K4" i="14"/>
  <c r="P51" i="2"/>
  <c r="Q51" i="2" s="1"/>
  <c r="R51" i="2" s="1"/>
  <c r="S51" i="2" s="1"/>
  <c r="K19" i="14" s="1"/>
  <c r="P45" i="11"/>
  <c r="Q45" i="11" s="1"/>
  <c r="R45" i="11" s="1"/>
  <c r="S45" i="11" s="1"/>
  <c r="E28" i="14" s="1"/>
  <c r="E13" i="14"/>
  <c r="P54" i="10"/>
  <c r="Q54" i="10" s="1"/>
  <c r="R54" i="10" s="1"/>
  <c r="S54" i="10" s="1"/>
  <c r="N27" i="14" s="1"/>
  <c r="N12" i="14"/>
  <c r="P54" i="9"/>
  <c r="Q54" i="9" s="1"/>
  <c r="R54" i="9" s="1"/>
  <c r="S54" i="9" s="1"/>
  <c r="N26" i="14" s="1"/>
  <c r="N11" i="14"/>
  <c r="P54" i="1"/>
  <c r="Q54" i="1" s="1"/>
  <c r="R54" i="1" s="1"/>
  <c r="S54" i="1" s="1"/>
  <c r="N18" i="14" s="1"/>
  <c r="N3" i="14"/>
  <c r="C3" i="13"/>
  <c r="P59" i="1"/>
  <c r="Q59" i="1" s="1"/>
  <c r="R59" i="1" s="1"/>
  <c r="S59" i="1" s="1"/>
  <c r="C18" i="13" s="1"/>
  <c r="P64" i="1"/>
  <c r="Q64" i="1" s="1"/>
  <c r="R64" i="1" s="1"/>
  <c r="S64" i="1" s="1"/>
  <c r="H18" i="13" s="1"/>
  <c r="H3" i="13"/>
  <c r="H14" i="14"/>
  <c r="P48" i="12"/>
  <c r="Q48" i="12" s="1"/>
  <c r="R48" i="12" s="1"/>
  <c r="S48" i="12" s="1"/>
  <c r="H29" i="14" s="1"/>
  <c r="G14" i="13"/>
  <c r="P63" i="12"/>
  <c r="Q63" i="12" s="1"/>
  <c r="R63" i="12" s="1"/>
  <c r="S63" i="12" s="1"/>
  <c r="G29" i="13" s="1"/>
  <c r="P44" i="11"/>
  <c r="Q44" i="11" s="1"/>
  <c r="R44" i="11" s="1"/>
  <c r="S44" i="11" s="1"/>
  <c r="D28" i="14" s="1"/>
  <c r="D13" i="14"/>
  <c r="G13" i="14"/>
  <c r="P47" i="11"/>
  <c r="Q47" i="11" s="1"/>
  <c r="R47" i="11" s="1"/>
  <c r="S47" i="11" s="1"/>
  <c r="G28" i="14" s="1"/>
  <c r="P58" i="11"/>
  <c r="Q58" i="11" s="1"/>
  <c r="R58" i="11" s="1"/>
  <c r="S58" i="11" s="1"/>
  <c r="B28" i="13" s="1"/>
  <c r="B13" i="13"/>
  <c r="H11" i="14"/>
  <c r="P48" i="9"/>
  <c r="Q48" i="9" s="1"/>
  <c r="R48" i="9" s="1"/>
  <c r="S48" i="9" s="1"/>
  <c r="H26" i="14" s="1"/>
  <c r="E10" i="14"/>
  <c r="P45" i="8"/>
  <c r="Q45" i="8" s="1"/>
  <c r="R45" i="8" s="1"/>
  <c r="S45" i="8" s="1"/>
  <c r="E25" i="14" s="1"/>
  <c r="I10" i="13"/>
  <c r="P65" i="8"/>
  <c r="Q65" i="8" s="1"/>
  <c r="R65" i="8" s="1"/>
  <c r="S65" i="8" s="1"/>
  <c r="I25" i="13" s="1"/>
  <c r="P55" i="7"/>
  <c r="Q55" i="7" s="1"/>
  <c r="R55" i="7" s="1"/>
  <c r="S55" i="7" s="1"/>
  <c r="O24" i="14" s="1"/>
  <c r="O9" i="14"/>
  <c r="P61" i="4"/>
  <c r="Q61" i="4" s="1"/>
  <c r="R61" i="4" s="1"/>
  <c r="S61" i="4" s="1"/>
  <c r="E21" i="13" s="1"/>
  <c r="E6" i="13"/>
  <c r="P43" i="12"/>
  <c r="Q43" i="12" s="1"/>
  <c r="R43" i="12" s="1"/>
  <c r="S43" i="12" s="1"/>
  <c r="C29" i="14" s="1"/>
  <c r="C14" i="14"/>
  <c r="P51" i="12"/>
  <c r="Q51" i="12" s="1"/>
  <c r="R51" i="12" s="1"/>
  <c r="S51" i="12" s="1"/>
  <c r="K29" i="14" s="1"/>
  <c r="K14" i="14"/>
  <c r="P65" i="12"/>
  <c r="Q65" i="12" s="1"/>
  <c r="R65" i="12" s="1"/>
  <c r="S65" i="12" s="1"/>
  <c r="I29" i="13" s="1"/>
  <c r="I14" i="13"/>
  <c r="P52" i="11"/>
  <c r="Q52" i="11" s="1"/>
  <c r="R52" i="11" s="1"/>
  <c r="S52" i="11" s="1"/>
  <c r="L28" i="14" s="1"/>
  <c r="L13" i="14"/>
  <c r="P59" i="11"/>
  <c r="Q59" i="11" s="1"/>
  <c r="R59" i="11" s="1"/>
  <c r="S59" i="11" s="1"/>
  <c r="C28" i="13" s="1"/>
  <c r="C13" i="13"/>
  <c r="P45" i="10"/>
  <c r="Q45" i="10" s="1"/>
  <c r="R45" i="10" s="1"/>
  <c r="S45" i="10" s="1"/>
  <c r="E27" i="14" s="1"/>
  <c r="E12" i="14"/>
  <c r="P50" i="10"/>
  <c r="Q50" i="10" s="1"/>
  <c r="R50" i="10" s="1"/>
  <c r="S50" i="10" s="1"/>
  <c r="J27" i="14" s="1"/>
  <c r="J12" i="14"/>
  <c r="P63" i="10"/>
  <c r="Q63" i="10" s="1"/>
  <c r="R63" i="10" s="1"/>
  <c r="S63" i="10" s="1"/>
  <c r="G27" i="13" s="1"/>
  <c r="G12" i="13"/>
  <c r="P50" i="9"/>
  <c r="Q50" i="9" s="1"/>
  <c r="R50" i="9" s="1"/>
  <c r="S50" i="9" s="1"/>
  <c r="J26" i="14" s="1"/>
  <c r="J11" i="14"/>
  <c r="P63" i="9"/>
  <c r="Q63" i="9" s="1"/>
  <c r="R63" i="9" s="1"/>
  <c r="S63" i="9" s="1"/>
  <c r="G26" i="13" s="1"/>
  <c r="G11" i="13"/>
  <c r="P43" i="8"/>
  <c r="Q43" i="8" s="1"/>
  <c r="R43" i="8" s="1"/>
  <c r="S43" i="8" s="1"/>
  <c r="C25" i="14" s="1"/>
  <c r="C10" i="14"/>
  <c r="P51" i="8"/>
  <c r="Q51" i="8" s="1"/>
  <c r="R51" i="8" s="1"/>
  <c r="S51" i="8" s="1"/>
  <c r="K25" i="14" s="1"/>
  <c r="K10" i="14"/>
  <c r="P55" i="8"/>
  <c r="Q55" i="8" s="1"/>
  <c r="R55" i="8" s="1"/>
  <c r="S55" i="8" s="1"/>
  <c r="O25" i="14" s="1"/>
  <c r="O10" i="14"/>
  <c r="P51" i="7"/>
  <c r="Q51" i="7" s="1"/>
  <c r="R51" i="7" s="1"/>
  <c r="S51" i="7" s="1"/>
  <c r="K24" i="14" s="1"/>
  <c r="K9" i="14"/>
  <c r="P58" i="7"/>
  <c r="Q58" i="7" s="1"/>
  <c r="R58" i="7" s="1"/>
  <c r="S58" i="7" s="1"/>
  <c r="B24" i="13" s="1"/>
  <c r="B9" i="13"/>
  <c r="P48" i="6"/>
  <c r="Q48" i="6" s="1"/>
  <c r="R48" i="6" s="1"/>
  <c r="S48" i="6" s="1"/>
  <c r="H23" i="14" s="1"/>
  <c r="H8" i="14"/>
  <c r="P52" i="6"/>
  <c r="Q52" i="6" s="1"/>
  <c r="R52" i="6" s="1"/>
  <c r="S52" i="6" s="1"/>
  <c r="L23" i="14" s="1"/>
  <c r="L8" i="14"/>
  <c r="P64" i="5"/>
  <c r="Q64" i="5" s="1"/>
  <c r="R64" i="5" s="1"/>
  <c r="S64" i="5" s="1"/>
  <c r="H22" i="13" s="1"/>
  <c r="H7" i="13"/>
  <c r="P58" i="4"/>
  <c r="Q58" i="4" s="1"/>
  <c r="R58" i="4" s="1"/>
  <c r="S58" i="4" s="1"/>
  <c r="B21" i="13" s="1"/>
  <c r="B6" i="13"/>
  <c r="P62" i="4"/>
  <c r="Q62" i="4" s="1"/>
  <c r="R62" i="4" s="1"/>
  <c r="S62" i="4" s="1"/>
  <c r="F21" i="13" s="1"/>
  <c r="F6" i="13"/>
  <c r="P45" i="3"/>
  <c r="Q45" i="3" s="1"/>
  <c r="R45" i="3" s="1"/>
  <c r="S45" i="3" s="1"/>
  <c r="E20" i="14" s="1"/>
  <c r="E5" i="14"/>
  <c r="P59" i="3"/>
  <c r="Q59" i="3" s="1"/>
  <c r="R59" i="3" s="1"/>
  <c r="S59" i="3" s="1"/>
  <c r="C20" i="13" s="1"/>
  <c r="C5" i="13"/>
  <c r="P63" i="3"/>
  <c r="Q63" i="3" s="1"/>
  <c r="R63" i="3" s="1"/>
  <c r="S63" i="3" s="1"/>
  <c r="G20" i="13" s="1"/>
  <c r="G5" i="13"/>
  <c r="P46" i="2"/>
  <c r="Q46" i="2" s="1"/>
  <c r="R46" i="2" s="1"/>
  <c r="S46" i="2" s="1"/>
  <c r="F19" i="14" s="1"/>
  <c r="F4" i="14"/>
  <c r="P53" i="2"/>
  <c r="Q53" i="2" s="1"/>
  <c r="R53" i="2" s="1"/>
  <c r="S53" i="2" s="1"/>
  <c r="M19" i="14" s="1"/>
  <c r="M4" i="14"/>
  <c r="P47" i="1"/>
  <c r="Q47" i="1" s="1"/>
  <c r="R47" i="1" s="1"/>
  <c r="S47" i="1" s="1"/>
  <c r="G18" i="14" s="1"/>
  <c r="G3" i="14"/>
  <c r="P53" i="1"/>
  <c r="Q53" i="1" s="1"/>
  <c r="R53" i="1" s="1"/>
  <c r="S53" i="1" s="1"/>
  <c r="M18" i="14" s="1"/>
  <c r="P58" i="1"/>
  <c r="Q58" i="1" s="1"/>
  <c r="R58" i="1" s="1"/>
  <c r="S58" i="1" s="1"/>
  <c r="B18" i="13" s="1"/>
  <c r="P60" i="1"/>
  <c r="Q60" i="1" s="1"/>
  <c r="R60" i="1" s="1"/>
  <c r="S60" i="1" s="1"/>
  <c r="D18" i="13" s="1"/>
  <c r="D3" i="13"/>
  <c r="P65" i="1"/>
  <c r="Q65" i="1" s="1"/>
  <c r="R65" i="1" s="1"/>
  <c r="S65" i="1" s="1"/>
  <c r="I18" i="13" s="1"/>
  <c r="P66" i="1"/>
  <c r="Q66" i="1" s="1"/>
  <c r="R66" i="1" s="1"/>
  <c r="S66" i="1" s="1"/>
  <c r="J18" i="13" s="1"/>
  <c r="P46" i="12"/>
  <c r="Q46" i="12" s="1"/>
  <c r="R46" i="12" s="1"/>
  <c r="S46" i="12" s="1"/>
  <c r="F29" i="14" s="1"/>
  <c r="P54" i="12"/>
  <c r="Q54" i="12" s="1"/>
  <c r="R54" i="12" s="1"/>
  <c r="S54" i="12" s="1"/>
  <c r="N29" i="14" s="1"/>
  <c r="P59" i="12"/>
  <c r="Q59" i="12" s="1"/>
  <c r="R59" i="12" s="1"/>
  <c r="S59" i="12" s="1"/>
  <c r="C29" i="13" s="1"/>
  <c r="P61" i="12"/>
  <c r="Q61" i="12" s="1"/>
  <c r="R61" i="12" s="1"/>
  <c r="S61" i="12" s="1"/>
  <c r="E29" i="13" s="1"/>
  <c r="E14" i="13"/>
  <c r="P66" i="12"/>
  <c r="Q66" i="12" s="1"/>
  <c r="R66" i="12" s="1"/>
  <c r="S66" i="12" s="1"/>
  <c r="J29" i="13" s="1"/>
  <c r="J14" i="13"/>
  <c r="P43" i="11"/>
  <c r="Q43" i="11" s="1"/>
  <c r="R43" i="11" s="1"/>
  <c r="S43" i="11" s="1"/>
  <c r="C28" i="14" s="1"/>
  <c r="P46" i="11"/>
  <c r="Q46" i="11" s="1"/>
  <c r="R46" i="11" s="1"/>
  <c r="S46" i="11" s="1"/>
  <c r="F28" i="14" s="1"/>
  <c r="P48" i="11"/>
  <c r="Q48" i="11" s="1"/>
  <c r="R48" i="11" s="1"/>
  <c r="S48" i="11" s="1"/>
  <c r="H28" i="14" s="1"/>
  <c r="H13" i="14"/>
  <c r="P53" i="11"/>
  <c r="Q53" i="11" s="1"/>
  <c r="R53" i="11" s="1"/>
  <c r="S53" i="11" s="1"/>
  <c r="M28" i="14" s="1"/>
  <c r="M13" i="14"/>
  <c r="P61" i="11"/>
  <c r="Q61" i="11" s="1"/>
  <c r="R61" i="11" s="1"/>
  <c r="S61" i="11" s="1"/>
  <c r="E28" i="13" s="1"/>
  <c r="P64" i="11"/>
  <c r="Q64" i="11" s="1"/>
  <c r="R64" i="11" s="1"/>
  <c r="S64" i="11" s="1"/>
  <c r="H28" i="13" s="1"/>
  <c r="P66" i="11"/>
  <c r="Q66" i="11" s="1"/>
  <c r="R66" i="11" s="1"/>
  <c r="S66" i="11" s="1"/>
  <c r="J28" i="13" s="1"/>
  <c r="J13" i="13"/>
  <c r="P46" i="10"/>
  <c r="Q46" i="10" s="1"/>
  <c r="R46" i="10" s="1"/>
  <c r="S46" i="10" s="1"/>
  <c r="F27" i="14" s="1"/>
  <c r="F12" i="14"/>
  <c r="P52" i="10"/>
  <c r="Q52" i="10" s="1"/>
  <c r="R52" i="10" s="1"/>
  <c r="S52" i="10" s="1"/>
  <c r="L27" i="14" s="1"/>
  <c r="P55" i="10"/>
  <c r="Q55" i="10" s="1"/>
  <c r="R55" i="10" s="1"/>
  <c r="S55" i="10" s="1"/>
  <c r="O27" i="14" s="1"/>
  <c r="P59" i="10"/>
  <c r="Q59" i="10" s="1"/>
  <c r="R59" i="10" s="1"/>
  <c r="S59" i="10" s="1"/>
  <c r="C27" i="13" s="1"/>
  <c r="C12" i="13"/>
  <c r="P64" i="10"/>
  <c r="Q64" i="10" s="1"/>
  <c r="R64" i="10" s="1"/>
  <c r="S64" i="10" s="1"/>
  <c r="H27" i="13" s="1"/>
  <c r="H12" i="13"/>
  <c r="P44" i="9"/>
  <c r="Q44" i="9" s="1"/>
  <c r="R44" i="9" s="1"/>
  <c r="S44" i="9" s="1"/>
  <c r="D26" i="14" s="1"/>
  <c r="P46" i="9"/>
  <c r="Q46" i="9" s="1"/>
  <c r="R46" i="9" s="1"/>
  <c r="S46" i="9" s="1"/>
  <c r="F26" i="14" s="1"/>
  <c r="F11" i="14"/>
  <c r="P51" i="9"/>
  <c r="Q51" i="9" s="1"/>
  <c r="R51" i="9" s="1"/>
  <c r="S51" i="9" s="1"/>
  <c r="K26" i="14" s="1"/>
  <c r="K11" i="14"/>
  <c r="P55" i="9"/>
  <c r="Q55" i="9" s="1"/>
  <c r="R55" i="9" s="1"/>
  <c r="S55" i="9" s="1"/>
  <c r="O26" i="14" s="1"/>
  <c r="P59" i="9"/>
  <c r="Q59" i="9" s="1"/>
  <c r="R59" i="9" s="1"/>
  <c r="S59" i="9" s="1"/>
  <c r="C26" i="13" s="1"/>
  <c r="C11" i="13"/>
  <c r="P64" i="9"/>
  <c r="Q64" i="9" s="1"/>
  <c r="R64" i="9" s="1"/>
  <c r="S64" i="9" s="1"/>
  <c r="H26" i="13" s="1"/>
  <c r="H11" i="13"/>
  <c r="P66" i="9"/>
  <c r="Q66" i="9" s="1"/>
  <c r="R66" i="9" s="1"/>
  <c r="S66" i="9" s="1"/>
  <c r="J26" i="13" s="1"/>
  <c r="P49" i="8"/>
  <c r="Q49" i="8" s="1"/>
  <c r="R49" i="8" s="1"/>
  <c r="S49" i="8" s="1"/>
  <c r="I25" i="14" s="1"/>
  <c r="P53" i="8"/>
  <c r="Q53" i="8" s="1"/>
  <c r="R53" i="8" s="1"/>
  <c r="S53" i="8" s="1"/>
  <c r="M25" i="14" s="1"/>
  <c r="P59" i="8"/>
  <c r="Q59" i="8" s="1"/>
  <c r="R59" i="8" s="1"/>
  <c r="S59" i="8" s="1"/>
  <c r="C25" i="13" s="1"/>
  <c r="P63" i="8"/>
  <c r="Q63" i="8" s="1"/>
  <c r="R63" i="8" s="1"/>
  <c r="S63" i="8" s="1"/>
  <c r="G25" i="13" s="1"/>
  <c r="P44" i="7"/>
  <c r="Q44" i="7" s="1"/>
  <c r="R44" i="7" s="1"/>
  <c r="S44" i="7" s="1"/>
  <c r="D24" i="14" s="1"/>
  <c r="P45" i="7"/>
  <c r="Q45" i="7" s="1"/>
  <c r="R45" i="7" s="1"/>
  <c r="S45" i="7" s="1"/>
  <c r="E24" i="14" s="1"/>
  <c r="P47" i="7"/>
  <c r="Q47" i="7" s="1"/>
  <c r="R47" i="7" s="1"/>
  <c r="S47" i="7" s="1"/>
  <c r="G24" i="14" s="1"/>
  <c r="G9" i="14"/>
  <c r="P64" i="7"/>
  <c r="Q64" i="7" s="1"/>
  <c r="R64" i="7" s="1"/>
  <c r="S64" i="7" s="1"/>
  <c r="H24" i="13" s="1"/>
  <c r="P44" i="6"/>
  <c r="Q44" i="6" s="1"/>
  <c r="R44" i="6" s="1"/>
  <c r="S44" i="6" s="1"/>
  <c r="D23" i="14" s="1"/>
  <c r="D8" i="14"/>
  <c r="P53" i="6"/>
  <c r="Q53" i="6" s="1"/>
  <c r="R53" i="6" s="1"/>
  <c r="S53" i="6" s="1"/>
  <c r="M23" i="14" s="1"/>
  <c r="M8" i="14"/>
  <c r="P59" i="6"/>
  <c r="Q59" i="6" s="1"/>
  <c r="R59" i="6" s="1"/>
  <c r="S59" i="6" s="1"/>
  <c r="C23" i="13" s="1"/>
  <c r="P60" i="6"/>
  <c r="Q60" i="6" s="1"/>
  <c r="R60" i="6" s="1"/>
  <c r="S60" i="6" s="1"/>
  <c r="D23" i="13" s="1"/>
  <c r="P62" i="6"/>
  <c r="Q62" i="6" s="1"/>
  <c r="R62" i="6" s="1"/>
  <c r="S62" i="6" s="1"/>
  <c r="F23" i="13" s="1"/>
  <c r="F8" i="13"/>
  <c r="P44" i="5"/>
  <c r="Q44" i="5" s="1"/>
  <c r="R44" i="5" s="1"/>
  <c r="S44" i="5" s="1"/>
  <c r="D22" i="14" s="1"/>
  <c r="P49" i="5"/>
  <c r="Q49" i="5" s="1"/>
  <c r="R49" i="5" s="1"/>
  <c r="S49" i="5" s="1"/>
  <c r="I22" i="14" s="1"/>
  <c r="P51" i="5"/>
  <c r="Q51" i="5" s="1"/>
  <c r="R51" i="5" s="1"/>
  <c r="S51" i="5" s="1"/>
  <c r="K22" i="14" s="1"/>
  <c r="K7" i="14"/>
  <c r="P52" i="5"/>
  <c r="Q52" i="5" s="1"/>
  <c r="R52" i="5" s="1"/>
  <c r="S52" i="5" s="1"/>
  <c r="L22" i="14" s="1"/>
  <c r="P54" i="5"/>
  <c r="Q54" i="5" s="1"/>
  <c r="R54" i="5" s="1"/>
  <c r="S54" i="5" s="1"/>
  <c r="N22" i="14" s="1"/>
  <c r="N7" i="14"/>
  <c r="P58" i="5"/>
  <c r="Q58" i="5" s="1"/>
  <c r="R58" i="5" s="1"/>
  <c r="S58" i="5" s="1"/>
  <c r="B22" i="13" s="1"/>
  <c r="P60" i="5"/>
  <c r="Q60" i="5" s="1"/>
  <c r="R60" i="5" s="1"/>
  <c r="S60" i="5" s="1"/>
  <c r="D22" i="13" s="1"/>
  <c r="D7" i="13"/>
  <c r="P46" i="4"/>
  <c r="Q46" i="4" s="1"/>
  <c r="R46" i="4" s="1"/>
  <c r="S46" i="4" s="1"/>
  <c r="F21" i="14" s="1"/>
  <c r="P48" i="4"/>
  <c r="Q48" i="4" s="1"/>
  <c r="R48" i="4" s="1"/>
  <c r="S48" i="4" s="1"/>
  <c r="H21" i="14" s="1"/>
  <c r="P49" i="4"/>
  <c r="Q49" i="4" s="1"/>
  <c r="R49" i="4" s="1"/>
  <c r="S49" i="4" s="1"/>
  <c r="I21" i="14" s="1"/>
  <c r="P51" i="4"/>
  <c r="Q51" i="4" s="1"/>
  <c r="R51" i="4" s="1"/>
  <c r="S51" i="4" s="1"/>
  <c r="K21" i="14" s="1"/>
  <c r="K6" i="14"/>
  <c r="P66" i="4"/>
  <c r="Q66" i="4" s="1"/>
  <c r="R66" i="4" s="1"/>
  <c r="S66" i="4" s="1"/>
  <c r="J21" i="13" s="1"/>
  <c r="J6" i="13"/>
  <c r="P43" i="3"/>
  <c r="Q43" i="3" s="1"/>
  <c r="R43" i="3" s="1"/>
  <c r="S43" i="3" s="1"/>
  <c r="C20" i="14" s="1"/>
  <c r="P47" i="3"/>
  <c r="Q47" i="3" s="1"/>
  <c r="R47" i="3" s="1"/>
  <c r="S47" i="3" s="1"/>
  <c r="G20" i="14" s="1"/>
  <c r="P51" i="3"/>
  <c r="Q51" i="3" s="1"/>
  <c r="R51" i="3" s="1"/>
  <c r="S51" i="3" s="1"/>
  <c r="K20" i="14" s="1"/>
  <c r="P55" i="3"/>
  <c r="Q55" i="3" s="1"/>
  <c r="R55" i="3" s="1"/>
  <c r="S55" i="3" s="1"/>
  <c r="O20" i="14" s="1"/>
  <c r="P61" i="3"/>
  <c r="Q61" i="3" s="1"/>
  <c r="R61" i="3" s="1"/>
  <c r="S61" i="3" s="1"/>
  <c r="E20" i="13" s="1"/>
  <c r="P65" i="3"/>
  <c r="Q65" i="3" s="1"/>
  <c r="R65" i="3" s="1"/>
  <c r="S65" i="3" s="1"/>
  <c r="I20" i="13" s="1"/>
  <c r="P44" i="2"/>
  <c r="Q44" i="2" s="1"/>
  <c r="R44" i="2" s="1"/>
  <c r="S44" i="2" s="1"/>
  <c r="D19" i="14" s="1"/>
  <c r="P48" i="2"/>
  <c r="Q48" i="2" s="1"/>
  <c r="R48" i="2" s="1"/>
  <c r="S48" i="2" s="1"/>
  <c r="H19" i="14" s="1"/>
  <c r="P60" i="2"/>
  <c r="Q60" i="2" s="1"/>
  <c r="R60" i="2" s="1"/>
  <c r="S60" i="2" s="1"/>
  <c r="D19" i="13" s="1"/>
  <c r="P61" i="2"/>
  <c r="Q61" i="2" s="1"/>
  <c r="R61" i="2" s="1"/>
  <c r="S61" i="2" s="1"/>
  <c r="E19" i="13" s="1"/>
  <c r="P63" i="2"/>
  <c r="Q63" i="2" s="1"/>
  <c r="R63" i="2" s="1"/>
  <c r="S63" i="2" s="1"/>
  <c r="G19" i="13" s="1"/>
  <c r="G4" i="13"/>
  <c r="P53" i="10"/>
  <c r="Q53" i="10" s="1"/>
  <c r="R53" i="10" s="1"/>
  <c r="S53" i="10" s="1"/>
  <c r="M27" i="14" s="1"/>
  <c r="M12" i="14"/>
  <c r="P60" i="10"/>
  <c r="Q60" i="10" s="1"/>
  <c r="R60" i="10" s="1"/>
  <c r="S60" i="10" s="1"/>
  <c r="D27" i="13" s="1"/>
  <c r="D12" i="13"/>
  <c r="P47" i="9"/>
  <c r="Q47" i="9" s="1"/>
  <c r="R47" i="9" s="1"/>
  <c r="S47" i="9" s="1"/>
  <c r="G26" i="14" s="1"/>
  <c r="G11" i="14"/>
  <c r="P60" i="9"/>
  <c r="Q60" i="9" s="1"/>
  <c r="R60" i="9" s="1"/>
  <c r="S60" i="9" s="1"/>
  <c r="D26" i="13" s="1"/>
  <c r="D11" i="13"/>
  <c r="P46" i="8"/>
  <c r="Q46" i="8" s="1"/>
  <c r="R46" i="8" s="1"/>
  <c r="S46" i="8" s="1"/>
  <c r="F25" i="14" s="1"/>
  <c r="F10" i="14"/>
  <c r="P50" i="8"/>
  <c r="Q50" i="8" s="1"/>
  <c r="R50" i="8" s="1"/>
  <c r="S50" i="8" s="1"/>
  <c r="J25" i="14" s="1"/>
  <c r="J10" i="14"/>
  <c r="P54" i="8"/>
  <c r="Q54" i="8" s="1"/>
  <c r="R54" i="8" s="1"/>
  <c r="S54" i="8" s="1"/>
  <c r="N25" i="14" s="1"/>
  <c r="N10" i="14"/>
  <c r="P60" i="8"/>
  <c r="Q60" i="8" s="1"/>
  <c r="R60" i="8" s="1"/>
  <c r="S60" i="8" s="1"/>
  <c r="D25" i="13" s="1"/>
  <c r="D10" i="13"/>
  <c r="P64" i="8"/>
  <c r="Q64" i="8" s="1"/>
  <c r="R64" i="8" s="1"/>
  <c r="S64" i="8" s="1"/>
  <c r="H25" i="13" s="1"/>
  <c r="H10" i="13"/>
  <c r="P65" i="7"/>
  <c r="Q65" i="7" s="1"/>
  <c r="R65" i="7" s="1"/>
  <c r="S65" i="7" s="1"/>
  <c r="I24" i="13" s="1"/>
  <c r="I9" i="13"/>
  <c r="P45" i="6"/>
  <c r="Q45" i="6" s="1"/>
  <c r="R45" i="6" s="1"/>
  <c r="S45" i="6" s="1"/>
  <c r="E23" i="14" s="1"/>
  <c r="E8" i="14"/>
  <c r="P49" i="6"/>
  <c r="Q49" i="6" s="1"/>
  <c r="R49" i="6" s="1"/>
  <c r="S49" i="6" s="1"/>
  <c r="I23" i="14" s="1"/>
  <c r="I8" i="14"/>
  <c r="P45" i="5"/>
  <c r="Q45" i="5" s="1"/>
  <c r="R45" i="5" s="1"/>
  <c r="S45" i="5" s="1"/>
  <c r="E22" i="14" s="1"/>
  <c r="E7" i="14"/>
  <c r="P50" i="5"/>
  <c r="Q50" i="5" s="1"/>
  <c r="R50" i="5" s="1"/>
  <c r="S50" i="5" s="1"/>
  <c r="J22" i="14" s="1"/>
  <c r="J7" i="14"/>
  <c r="P65" i="5"/>
  <c r="Q65" i="5" s="1"/>
  <c r="R65" i="5" s="1"/>
  <c r="S65" i="5" s="1"/>
  <c r="I22" i="13" s="1"/>
  <c r="I7" i="13"/>
  <c r="P47" i="4"/>
  <c r="Q47" i="4" s="1"/>
  <c r="R47" i="4" s="1"/>
  <c r="S47" i="4" s="1"/>
  <c r="G21" i="14" s="1"/>
  <c r="G6" i="14"/>
  <c r="P44" i="3"/>
  <c r="Q44" i="3" s="1"/>
  <c r="R44" i="3" s="1"/>
  <c r="S44" i="3" s="1"/>
  <c r="D20" i="14" s="1"/>
  <c r="D5" i="14"/>
  <c r="P48" i="3"/>
  <c r="Q48" i="3" s="1"/>
  <c r="R48" i="3" s="1"/>
  <c r="S48" i="3" s="1"/>
  <c r="H20" i="14" s="1"/>
  <c r="H5" i="14"/>
  <c r="P52" i="3"/>
  <c r="Q52" i="3" s="1"/>
  <c r="R52" i="3" s="1"/>
  <c r="S52" i="3" s="1"/>
  <c r="L20" i="14" s="1"/>
  <c r="L5" i="14"/>
  <c r="P58" i="3"/>
  <c r="Q58" i="3" s="1"/>
  <c r="R58" i="3" s="1"/>
  <c r="S58" i="3" s="1"/>
  <c r="B20" i="13" s="1"/>
  <c r="B5" i="13"/>
  <c r="P62" i="3"/>
  <c r="Q62" i="3" s="1"/>
  <c r="R62" i="3" s="1"/>
  <c r="S62" i="3" s="1"/>
  <c r="F20" i="13" s="1"/>
  <c r="F5" i="13"/>
  <c r="P66" i="3"/>
  <c r="Q66" i="3" s="1"/>
  <c r="R66" i="3" s="1"/>
  <c r="S66" i="3" s="1"/>
  <c r="J20" i="13" s="1"/>
  <c r="J5" i="13"/>
  <c r="P45" i="2"/>
  <c r="Q45" i="2" s="1"/>
  <c r="R45" i="2" s="1"/>
  <c r="S45" i="2" s="1"/>
  <c r="E19" i="14" s="1"/>
  <c r="E4" i="14"/>
  <c r="P49" i="2"/>
  <c r="Q49" i="2" s="1"/>
  <c r="R49" i="2" s="1"/>
  <c r="S49" i="2" s="1"/>
  <c r="I19" i="14" s="1"/>
  <c r="I4" i="14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4" i="6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35" i="6"/>
  <c r="AL36" i="6"/>
  <c r="AL37" i="6"/>
  <c r="AL4" i="7"/>
  <c r="AL5" i="7"/>
  <c r="AL6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L19" i="7"/>
  <c r="AL20" i="7"/>
  <c r="AL21" i="7"/>
  <c r="AL22" i="7"/>
  <c r="AL23" i="7"/>
  <c r="AL24" i="7"/>
  <c r="AL25" i="7"/>
  <c r="AL26" i="7"/>
  <c r="AL27" i="7"/>
  <c r="AL28" i="7"/>
  <c r="AL29" i="7"/>
  <c r="AL30" i="7"/>
  <c r="AL31" i="7"/>
  <c r="AL32" i="7"/>
  <c r="AL33" i="7"/>
  <c r="AL34" i="7"/>
  <c r="AL35" i="7"/>
  <c r="AL36" i="7"/>
  <c r="AL37" i="7"/>
  <c r="AL4" i="8"/>
  <c r="AL5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4" i="9"/>
  <c r="AL5" i="9"/>
  <c r="AL6" i="9"/>
  <c r="AL7" i="9"/>
  <c r="AL8" i="9"/>
  <c r="AL9" i="9"/>
  <c r="AL10" i="9"/>
  <c r="AL11" i="9"/>
  <c r="AL12" i="9"/>
  <c r="AL13" i="9"/>
  <c r="AL14" i="9"/>
  <c r="AL15" i="9"/>
  <c r="AL16" i="9"/>
  <c r="AL17" i="9"/>
  <c r="AL18" i="9"/>
  <c r="AL19" i="9"/>
  <c r="AL20" i="9"/>
  <c r="AL21" i="9"/>
  <c r="AL22" i="9"/>
  <c r="AL23" i="9"/>
  <c r="AL24" i="9"/>
  <c r="AL25" i="9"/>
  <c r="AL26" i="9"/>
  <c r="AL27" i="9"/>
  <c r="AL28" i="9"/>
  <c r="AL29" i="9"/>
  <c r="AL30" i="9"/>
  <c r="AL31" i="9"/>
  <c r="AL32" i="9"/>
  <c r="AL33" i="9"/>
  <c r="AL34" i="9"/>
  <c r="AL35" i="9"/>
  <c r="AL36" i="9"/>
  <c r="AL37" i="9"/>
  <c r="AL4" i="10"/>
  <c r="AL5" i="10"/>
  <c r="AL6" i="10"/>
  <c r="AL7" i="10"/>
  <c r="AL8" i="10"/>
  <c r="AL9" i="10"/>
  <c r="AL10" i="10"/>
  <c r="AL11" i="10"/>
  <c r="AL12" i="10"/>
  <c r="AL13" i="10"/>
  <c r="AL14" i="10"/>
  <c r="AL15" i="10"/>
  <c r="AL16" i="10"/>
  <c r="AL17" i="10"/>
  <c r="AL18" i="10"/>
  <c r="AL19" i="10"/>
  <c r="AL20" i="10"/>
  <c r="AL21" i="10"/>
  <c r="AL22" i="10"/>
  <c r="AL23" i="10"/>
  <c r="AL24" i="10"/>
  <c r="AL25" i="10"/>
  <c r="AL26" i="10"/>
  <c r="AL27" i="10"/>
  <c r="AL28" i="10"/>
  <c r="AL29" i="10"/>
  <c r="AL30" i="10"/>
  <c r="AL31" i="10"/>
  <c r="AL32" i="10"/>
  <c r="AL33" i="10"/>
  <c r="AL34" i="10"/>
  <c r="AL35" i="10"/>
  <c r="AL36" i="10"/>
  <c r="AL37" i="10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L33" i="11"/>
  <c r="AL34" i="11"/>
  <c r="AL35" i="11"/>
  <c r="AL36" i="11"/>
  <c r="AL37" i="11"/>
  <c r="AL4" i="12"/>
  <c r="AL5" i="12"/>
  <c r="AL6" i="12"/>
  <c r="AL7" i="12"/>
  <c r="AL8" i="12"/>
  <c r="AL9" i="12"/>
  <c r="AL10" i="12"/>
  <c r="AL11" i="12"/>
  <c r="AL12" i="12"/>
  <c r="AL13" i="12"/>
  <c r="AL14" i="12"/>
  <c r="AL15" i="12"/>
  <c r="AL16" i="12"/>
  <c r="AL17" i="12"/>
  <c r="AL18" i="12"/>
  <c r="AL19" i="12"/>
  <c r="AL20" i="12"/>
  <c r="AL21" i="12"/>
  <c r="AL22" i="12"/>
  <c r="AL23" i="12"/>
  <c r="AL24" i="12"/>
  <c r="AL25" i="12"/>
  <c r="AL26" i="12"/>
  <c r="AL27" i="12"/>
  <c r="AL28" i="12"/>
  <c r="AL29" i="12"/>
  <c r="AL30" i="12"/>
  <c r="AL31" i="12"/>
  <c r="AL32" i="12"/>
  <c r="AL33" i="12"/>
  <c r="AL34" i="12"/>
  <c r="AL35" i="12"/>
  <c r="AL36" i="12"/>
  <c r="AL37" i="12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" i="2"/>
  <c r="AL3" i="3"/>
  <c r="AL3" i="4"/>
  <c r="AL3" i="5"/>
  <c r="AL3" i="6"/>
  <c r="AL3" i="7"/>
  <c r="AL3" i="8"/>
  <c r="AL3" i="9"/>
  <c r="AL3" i="10"/>
  <c r="AL3" i="11"/>
  <c r="AL3" i="12"/>
  <c r="AL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<sst xmlns="http://schemas.openxmlformats.org/spreadsheetml/2006/main" count="776" uniqueCount="66">
  <si>
    <t>min</t>
  </si>
  <si>
    <t>max</t>
  </si>
  <si>
    <t>J</t>
  </si>
  <si>
    <t>F</t>
  </si>
  <si>
    <t>NA</t>
  </si>
  <si>
    <t>SO_1</t>
  </si>
  <si>
    <t>SO_2</t>
  </si>
  <si>
    <t>Azores_tows</t>
  </si>
  <si>
    <t>Azores_trap</t>
  </si>
  <si>
    <t>Subantractica</t>
  </si>
  <si>
    <t>Canaria</t>
  </si>
  <si>
    <t>Brazil34</t>
  </si>
  <si>
    <t>brazil24</t>
  </si>
  <si>
    <t>Japan_net</t>
  </si>
  <si>
    <t>Panama</t>
  </si>
  <si>
    <t>Africa</t>
  </si>
  <si>
    <t>california</t>
  </si>
  <si>
    <t>Labrador Sea</t>
  </si>
  <si>
    <t>Atlantic current</t>
  </si>
  <si>
    <t>Caribbean_Schiebel</t>
  </si>
  <si>
    <t>Arabian</t>
  </si>
  <si>
    <t>Japan_Subtropic_trap</t>
  </si>
  <si>
    <t>Japan_Temperate_trap</t>
  </si>
  <si>
    <t>Biotrans_47</t>
  </si>
  <si>
    <t>Biotrans_57</t>
  </si>
  <si>
    <t>Sargasso_trap</t>
  </si>
  <si>
    <t>Papa_trap</t>
  </si>
  <si>
    <t>AVERAGE</t>
  </si>
  <si>
    <t>Arctic</t>
  </si>
  <si>
    <t>Antarctica</t>
  </si>
  <si>
    <t>South Pacific</t>
  </si>
  <si>
    <t xml:space="preserve">North Pacific </t>
  </si>
  <si>
    <t>South Atlantic</t>
  </si>
  <si>
    <t>North Atlantic</t>
  </si>
  <si>
    <t>Indian Ocean</t>
  </si>
  <si>
    <t>Total</t>
  </si>
  <si>
    <t>Total North</t>
  </si>
  <si>
    <t>Total South</t>
  </si>
  <si>
    <t>%TOTAL</t>
  </si>
  <si>
    <t>Month</t>
  </si>
  <si>
    <t>M</t>
  </si>
  <si>
    <t>A</t>
  </si>
  <si>
    <t>MAY</t>
  </si>
  <si>
    <t>JUN</t>
  </si>
  <si>
    <t>JUL</t>
  </si>
  <si>
    <t>S</t>
  </si>
  <si>
    <t>O</t>
  </si>
  <si>
    <t>N</t>
  </si>
  <si>
    <t>D</t>
  </si>
  <si>
    <t xml:space="preserve">mmol to mol </t>
  </si>
  <si>
    <t>mol to gr</t>
  </si>
  <si>
    <t>gr to ug</t>
  </si>
  <si>
    <t>ind_</t>
  </si>
  <si>
    <t>subpolar North Atlantic</t>
  </si>
  <si>
    <t>upwelling_A</t>
  </si>
  <si>
    <t>upwelling_A2</t>
  </si>
  <si>
    <t>nets</t>
  </si>
  <si>
    <t>traps</t>
  </si>
  <si>
    <t>BIOMASS</t>
  </si>
  <si>
    <t>ABUNDANCE</t>
  </si>
  <si>
    <t>mmolCm-3</t>
  </si>
  <si>
    <t>ind_m-3</t>
  </si>
  <si>
    <t>California</t>
  </si>
  <si>
    <t>Brazil23</t>
  </si>
  <si>
    <t>Biotrans47</t>
  </si>
  <si>
    <t>Biotrans57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</si>
</sst>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E+00"/>
    <numFmt numFmtId="165" formatCode="0.0"/>
    <numFmt numFmtId="166" formatCode="0E+00"/>
    <numFmt numFmtId="167" formatCode="0.000"/>
    <numFmt numFmtId="168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64" fontId="0" fillId="4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5" fontId="0" fillId="0" borderId="0" xfId="0" applyNumberFormat="1"/>
    <xf numFmtId="165" fontId="0" fillId="3" borderId="0" xfId="0" applyNumberFormat="1" applyFill="1"/>
    <xf numFmtId="165" fontId="0" fillId="7" borderId="0" xfId="0" applyNumberFormat="1" applyFill="1"/>
    <xf numFmtId="164" fontId="0" fillId="7" borderId="0" xfId="0" applyNumberFormat="1" applyFill="1"/>
    <xf numFmtId="164" fontId="1" fillId="8" borderId="0" xfId="0" applyNumberFormat="1" applyFont="1" applyFill="1"/>
    <xf numFmtId="164" fontId="0" fillId="8" borderId="0" xfId="0" applyNumberFormat="1" applyFill="1"/>
    <xf numFmtId="165" fontId="0" fillId="8" borderId="0" xfId="0" applyNumberFormat="1" applyFill="1"/>
    <xf numFmtId="166" fontId="0" fillId="4" borderId="0" xfId="0" applyNumberFormat="1" applyFill="1"/>
    <xf numFmtId="166" fontId="0" fillId="5" borderId="0" xfId="0" applyNumberFormat="1" applyFill="1"/>
    <xf numFmtId="166" fontId="0" fillId="7" borderId="0" xfId="0" applyNumberFormat="1" applyFill="1"/>
    <xf numFmtId="166" fontId="0" fillId="3" borderId="0" xfId="0" applyNumberFormat="1" applyFill="1"/>
    <xf numFmtId="0" fontId="0" fillId="0" borderId="0" xfId="0" applyNumberFormat="1"/>
    <xf numFmtId="166" fontId="0" fillId="0" borderId="0" xfId="0" applyNumberFormat="1"/>
    <xf numFmtId="164" fontId="0" fillId="0" borderId="0" xfId="0" applyNumberFormat="1" applyFill="1"/>
    <xf numFmtId="0" fontId="0" fillId="0" borderId="0" xfId="0" applyFill="1"/>
    <xf numFmtId="165" fontId="0" fillId="0" borderId="0" xfId="0" applyNumberFormat="1" applyFill="1"/>
    <xf numFmtId="166" fontId="0" fillId="0" borderId="0" xfId="0" applyNumberFormat="1" applyFill="1"/>
    <xf numFmtId="166" fontId="2" fillId="5" borderId="0" xfId="0" applyNumberFormat="1" applyFont="1" applyFill="1"/>
    <xf numFmtId="164" fontId="2" fillId="5" borderId="0" xfId="0" applyNumberFormat="1" applyFont="1" applyFill="1"/>
    <xf numFmtId="166" fontId="0" fillId="6" borderId="0" xfId="0" applyNumberFormat="1" applyFill="1"/>
    <xf numFmtId="166" fontId="1" fillId="8" borderId="0" xfId="0" applyNumberFormat="1" applyFont="1" applyFill="1"/>
    <xf numFmtId="166" fontId="0" fillId="8" borderId="0" xfId="0" applyNumberFormat="1" applyFill="1"/>
    <xf numFmtId="164" fontId="3" fillId="0" borderId="0" xfId="0" applyNumberFormat="1" applyFont="1"/>
    <xf numFmtId="166" fontId="0" fillId="9" borderId="0" xfId="0" applyNumberFormat="1" applyFill="1"/>
    <xf numFmtId="166" fontId="0" fillId="10" borderId="0" xfId="0" applyNumberFormat="1" applyFill="1"/>
    <xf numFmtId="166" fontId="0" fillId="11" borderId="0" xfId="0" applyNumberFormat="1" applyFill="1"/>
    <xf numFmtId="166" fontId="0" fillId="13" borderId="0" xfId="0" applyNumberFormat="1" applyFill="1"/>
    <xf numFmtId="166" fontId="0" fillId="14" borderId="0" xfId="0" applyNumberFormat="1" applyFill="1"/>
    <xf numFmtId="166" fontId="0" fillId="12" borderId="0" xfId="0" applyNumberFormat="1" applyFill="1"/>
    <xf numFmtId="164" fontId="0" fillId="15" borderId="0" xfId="0" applyNumberFormat="1" applyFill="1"/>
    <xf numFmtId="166" fontId="0" fillId="15" borderId="0" xfId="0" applyNumberFormat="1" applyFill="1"/>
    <xf numFmtId="0" fontId="0" fillId="15" borderId="0" xfId="0" applyFill="1"/>
    <xf numFmtId="166" fontId="0" fillId="16" borderId="0" xfId="0" applyNumberFormat="1" applyFill="1"/>
    <xf numFmtId="164" fontId="0" fillId="16" borderId="0" xfId="0" applyNumberFormat="1" applyFill="1"/>
    <xf numFmtId="164" fontId="1" fillId="16" borderId="0" xfId="0" applyNumberFormat="1" applyFont="1" applyFill="1"/>
    <xf numFmtId="166" fontId="1" fillId="16" borderId="0" xfId="0" applyNumberFormat="1" applyFont="1" applyFill="1"/>
    <xf numFmtId="166" fontId="0" fillId="17" borderId="0" xfId="0" applyNumberFormat="1" applyFill="1"/>
    <xf numFmtId="164" fontId="0" fillId="17" borderId="0" xfId="0" applyNumberFormat="1" applyFill="1"/>
    <xf numFmtId="164" fontId="0" fillId="18" borderId="0" xfId="0" applyNumberFormat="1" applyFill="1"/>
    <xf numFmtId="166" fontId="0" fillId="18" borderId="0" xfId="0" applyNumberFormat="1" applyFill="1"/>
    <xf numFmtId="166" fontId="2" fillId="18" borderId="0" xfId="0" applyNumberFormat="1" applyFont="1" applyFill="1"/>
    <xf numFmtId="164" fontId="0" fillId="13" borderId="0" xfId="0" applyNumberFormat="1" applyFill="1"/>
    <xf numFmtId="11" fontId="0" fillId="0" borderId="0" xfId="0" applyNumberFormat="1" applyFill="1"/>
    <xf numFmtId="1" fontId="0" fillId="0" borderId="0" xfId="0" applyNumberFormat="1" applyFill="1"/>
    <xf numFmtId="2" fontId="0" fillId="2" borderId="0" xfId="0" applyNumberFormat="1" applyFill="1"/>
    <xf numFmtId="2" fontId="0" fillId="0" borderId="0" xfId="0" applyNumberFormat="1"/>
    <xf numFmtId="164" fontId="2" fillId="16" borderId="0" xfId="0" applyNumberFormat="1" applyFont="1" applyFill="1"/>
    <xf numFmtId="166" fontId="2" fillId="16" borderId="0" xfId="0" applyNumberFormat="1" applyFont="1" applyFill="1"/>
    <xf numFmtId="164" fontId="2" fillId="0" borderId="0" xfId="0" applyNumberFormat="1" applyFont="1"/>
    <xf numFmtId="166" fontId="2" fillId="0" borderId="0" xfId="0" applyNumberFormat="1" applyFont="1"/>
    <xf numFmtId="164" fontId="1" fillId="3" borderId="0" xfId="0" applyNumberFormat="1" applyFont="1" applyFill="1"/>
    <xf numFmtId="166" fontId="1" fillId="3" borderId="0" xfId="0" applyNumberFormat="1" applyFont="1" applyFill="1"/>
    <xf numFmtId="166" fontId="4" fillId="4" borderId="0" xfId="0" applyNumberFormat="1" applyFont="1" applyFill="1"/>
    <xf numFmtId="166" fontId="5" fillId="4" borderId="0" xfId="0" applyNumberFormat="1" applyFont="1" applyFill="1"/>
    <xf numFmtId="166" fontId="0" fillId="19" borderId="0" xfId="0" applyNumberFormat="1" applyFill="1"/>
    <xf numFmtId="167" fontId="0" fillId="0" borderId="0" xfId="0" applyNumberFormat="1"/>
    <xf numFmtId="168" fontId="0" fillId="0" borderId="0" xfId="0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  <color rgb="FFFFCCFF"/>
      <color rgb="FF99FFCC"/>
      <color rgb="FFCC33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NIE_PRESENT/MARCH_2020_RUNS/ecogem_2d/SEASONAL_BIOMASS/Plankton_C_016_SIGMA2PALATABILITY09_SEASON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2D_Plankton_C_016"/>
      <sheetName val="Sheet1"/>
      <sheetName val="eco2D_Plankton_C_016_SIM18"/>
      <sheetName val="January"/>
      <sheetName val="February"/>
      <sheetName val="March"/>
      <sheetName val="April"/>
      <sheetName val="May"/>
      <sheetName val="June"/>
      <sheetName val="July"/>
      <sheetName val="August"/>
      <sheetName val="September"/>
      <sheetName val="October"/>
      <sheetName val="November"/>
      <sheetName val="December"/>
      <sheetName val="NETS"/>
      <sheetName val="TRAPS"/>
      <sheetName val="Plankton_C_016_SIGMA2PALATABILI"/>
    </sheetNames>
    <sheetDataSet>
      <sheetData sheetId="0">
        <row r="1">
          <cell r="A1" t="str">
            <v>NaN</v>
          </cell>
          <cell r="B1" t="str">
            <v>NaN</v>
          </cell>
          <cell r="C1" t="str">
            <v>NaN</v>
          </cell>
          <cell r="D1" t="str">
            <v>NaN</v>
          </cell>
          <cell r="E1" t="str">
            <v>NaN</v>
          </cell>
          <cell r="F1" t="str">
            <v>NaN</v>
          </cell>
          <cell r="G1" t="str">
            <v>NaN</v>
          </cell>
          <cell r="H1" t="str">
            <v>NaN</v>
          </cell>
          <cell r="I1" t="str">
            <v>NaN</v>
          </cell>
          <cell r="J1" t="str">
            <v>NaN</v>
          </cell>
          <cell r="K1" t="str">
            <v>NaN</v>
          </cell>
          <cell r="L1" t="str">
            <v>NaN</v>
          </cell>
          <cell r="M1" t="str">
            <v>NaN</v>
          </cell>
          <cell r="N1" t="str">
            <v>NaN</v>
          </cell>
          <cell r="O1" t="str">
            <v>NaN</v>
          </cell>
          <cell r="P1" t="str">
            <v>NaN</v>
          </cell>
          <cell r="Q1" t="str">
            <v>NaN</v>
          </cell>
          <cell r="R1" t="str">
            <v>NaN</v>
          </cell>
          <cell r="S1" t="str">
            <v>NaN</v>
          </cell>
          <cell r="T1" t="str">
            <v>NaN</v>
          </cell>
          <cell r="U1" t="str">
            <v>NaN</v>
          </cell>
          <cell r="V1" t="str">
            <v>NaN</v>
          </cell>
          <cell r="W1" t="str">
            <v>NaN</v>
          </cell>
          <cell r="X1" t="str">
            <v>NaN</v>
          </cell>
          <cell r="Y1" t="str">
            <v>NaN</v>
          </cell>
          <cell r="Z1" t="str">
            <v>NaN</v>
          </cell>
          <cell r="AA1" t="str">
            <v>NaN</v>
          </cell>
          <cell r="AB1" t="str">
            <v>NaN</v>
          </cell>
          <cell r="AC1" t="str">
            <v>NaN</v>
          </cell>
          <cell r="AD1" t="str">
            <v>NaN</v>
          </cell>
          <cell r="AE1" t="str">
            <v>NaN</v>
          </cell>
          <cell r="AF1" t="str">
            <v>NaN</v>
          </cell>
          <cell r="AG1" t="str">
            <v>NaN</v>
          </cell>
          <cell r="AH1" t="str">
            <v>NaN</v>
          </cell>
          <cell r="AI1" t="str">
            <v>NaN</v>
          </cell>
          <cell r="AJ1" t="str">
            <v>NaN</v>
          </cell>
        </row>
        <row r="2">
          <cell r="A2" t="str">
            <v>NaN</v>
          </cell>
          <cell r="B2">
            <v>2.8290402999999999E-10</v>
          </cell>
          <cell r="C2">
            <v>2.753846E-10</v>
          </cell>
          <cell r="D2">
            <v>2.4184094000000001E-10</v>
          </cell>
          <cell r="E2">
            <v>1.8201166999999999E-10</v>
          </cell>
          <cell r="F2">
            <v>1.3814545E-9</v>
          </cell>
          <cell r="G2">
            <v>1.3386021E-9</v>
          </cell>
          <cell r="H2">
            <v>1.2536198E-10</v>
          </cell>
          <cell r="I2">
            <v>1.6656010999999999E-10</v>
          </cell>
          <cell r="J2">
            <v>2.6973081999999999E-10</v>
          </cell>
          <cell r="K2">
            <v>1.6458479E-10</v>
          </cell>
          <cell r="L2">
            <v>2.5857638E-10</v>
          </cell>
          <cell r="M2">
            <v>2.4520189999999998E-10</v>
          </cell>
          <cell r="N2">
            <v>2.5547736000000001E-10</v>
          </cell>
          <cell r="O2">
            <v>1.7178824999999999E-10</v>
          </cell>
          <cell r="P2">
            <v>1.6923013E-10</v>
          </cell>
          <cell r="Q2">
            <v>9.3655000000000004E-10</v>
          </cell>
          <cell r="R2">
            <v>1.1965205E-10</v>
          </cell>
          <cell r="S2">
            <v>1.2377492E-10</v>
          </cell>
          <cell r="T2">
            <v>1.8495179E-10</v>
          </cell>
          <cell r="U2">
            <v>1.70087E-10</v>
          </cell>
          <cell r="V2">
            <v>2.2017101999999999E-10</v>
          </cell>
          <cell r="W2">
            <v>1.8149620999999999E-10</v>
          </cell>
          <cell r="X2">
            <v>2.0786682999999999E-10</v>
          </cell>
          <cell r="Y2">
            <v>2.0770259999999999E-10</v>
          </cell>
          <cell r="Z2">
            <v>2.265987E-10</v>
          </cell>
          <cell r="AA2">
            <v>2.2632068E-10</v>
          </cell>
          <cell r="AB2">
            <v>2.5087624000000002E-10</v>
          </cell>
          <cell r="AC2">
            <v>2.7312296999999998E-10</v>
          </cell>
          <cell r="AD2">
            <v>2.843529E-10</v>
          </cell>
          <cell r="AE2">
            <v>2.8013507999999998E-10</v>
          </cell>
          <cell r="AF2">
            <v>3.2233226999999999E-10</v>
          </cell>
          <cell r="AG2">
            <v>1.6886506E-10</v>
          </cell>
          <cell r="AH2">
            <v>1.8787999000000001E-10</v>
          </cell>
          <cell r="AI2">
            <v>2.6681151999999998E-10</v>
          </cell>
          <cell r="AJ2" t="str">
            <v>NaN</v>
          </cell>
        </row>
        <row r="3">
          <cell r="A3">
            <v>2.2955915999999998E-3</v>
          </cell>
          <cell r="B3">
            <v>4.4020913E-3</v>
          </cell>
          <cell r="C3">
            <v>8.3992620000000002E-4</v>
          </cell>
          <cell r="D3">
            <v>1.0722088999999999E-3</v>
          </cell>
          <cell r="E3">
            <v>6.2024575999999995E-4</v>
          </cell>
          <cell r="F3">
            <v>2.6667681000000001E-9</v>
          </cell>
          <cell r="G3">
            <v>2.0112902000000001E-9</v>
          </cell>
          <cell r="H3">
            <v>1.3107472E-9</v>
          </cell>
          <cell r="I3">
            <v>1.3350108E-9</v>
          </cell>
          <cell r="J3">
            <v>2.0829785000000001E-9</v>
          </cell>
          <cell r="K3">
            <v>1.9920592E-9</v>
          </cell>
          <cell r="L3">
            <v>2.039359E-9</v>
          </cell>
          <cell r="M3">
            <v>1.7051767999999999E-9</v>
          </cell>
          <cell r="N3">
            <v>1.8145713999999999E-9</v>
          </cell>
          <cell r="O3">
            <v>2.0014638999999998E-9</v>
          </cell>
          <cell r="P3">
            <v>1.9468354000000001E-9</v>
          </cell>
          <cell r="Q3">
            <v>1.8707695E-9</v>
          </cell>
          <cell r="R3">
            <v>1.2990042000000001E-9</v>
          </cell>
          <cell r="S3">
            <v>1.0661102E-9</v>
          </cell>
          <cell r="T3">
            <v>2.6945335000000001E-9</v>
          </cell>
          <cell r="U3">
            <v>1.1825722000000001E-9</v>
          </cell>
          <cell r="V3">
            <v>6.0498706000000003E-10</v>
          </cell>
          <cell r="W3">
            <v>1.5852423E-3</v>
          </cell>
          <cell r="X3">
            <v>1.2509411E-2</v>
          </cell>
          <cell r="Y3">
            <v>1.3132197999999999E-2</v>
          </cell>
          <cell r="Z3">
            <v>1.17379315E-2</v>
          </cell>
          <cell r="AA3">
            <v>1.2151947999999999E-2</v>
          </cell>
          <cell r="AB3">
            <v>1.2842536999999999E-2</v>
          </cell>
          <cell r="AC3">
            <v>1.2175004999999999E-9</v>
          </cell>
          <cell r="AD3">
            <v>1.0664114000000001E-3</v>
          </cell>
          <cell r="AE3">
            <v>6.4078327000000003E-3</v>
          </cell>
          <cell r="AF3">
            <v>1.2339835999999999E-3</v>
          </cell>
          <cell r="AG3">
            <v>1.211052E-2</v>
          </cell>
          <cell r="AH3">
            <v>1.2906373E-2</v>
          </cell>
          <cell r="AI3">
            <v>2.0192616999999999E-3</v>
          </cell>
          <cell r="AJ3">
            <v>6.9935125000000005E-4</v>
          </cell>
        </row>
        <row r="4">
          <cell r="A4">
            <v>1.8843678999999999E-2</v>
          </cell>
          <cell r="B4">
            <v>1.9062012E-2</v>
          </cell>
          <cell r="C4">
            <v>1.9203030999999999E-2</v>
          </cell>
          <cell r="D4">
            <v>1.8700140000000001E-2</v>
          </cell>
          <cell r="E4">
            <v>1.8497795000000001E-2</v>
          </cell>
          <cell r="F4">
            <v>1.9214063999999999E-2</v>
          </cell>
          <cell r="G4">
            <v>1.9296688999999999E-2</v>
          </cell>
          <cell r="H4">
            <v>1.9611204E-2</v>
          </cell>
          <cell r="I4">
            <v>1.9550128E-2</v>
          </cell>
          <cell r="J4">
            <v>1.8112053999999999E-2</v>
          </cell>
          <cell r="K4">
            <v>1.6930793999999999E-2</v>
          </cell>
          <cell r="L4">
            <v>1.6859557000000001E-2</v>
          </cell>
          <cell r="M4">
            <v>1.7851560999999998E-2</v>
          </cell>
          <cell r="N4">
            <v>1.8224575999999999E-2</v>
          </cell>
          <cell r="O4">
            <v>1.8500692999999999E-2</v>
          </cell>
          <cell r="P4">
            <v>1.8641878000000001E-2</v>
          </cell>
          <cell r="Q4">
            <v>1.8839293999999999E-2</v>
          </cell>
          <cell r="R4">
            <v>1.7839199E-2</v>
          </cell>
          <cell r="S4">
            <v>1.2827356E-2</v>
          </cell>
          <cell r="T4">
            <v>1.5574497E-2</v>
          </cell>
          <cell r="U4">
            <v>1.7504603000000001E-2</v>
          </cell>
          <cell r="V4">
            <v>1.7649841999999999E-2</v>
          </cell>
          <cell r="W4">
            <v>1.747537E-2</v>
          </cell>
          <cell r="X4">
            <v>1.7681912000000001E-2</v>
          </cell>
          <cell r="Y4">
            <v>1.7762152E-2</v>
          </cell>
          <cell r="Z4">
            <v>1.7646372E-2</v>
          </cell>
          <cell r="AA4">
            <v>1.7904723000000001E-2</v>
          </cell>
          <cell r="AB4">
            <v>1.7996231000000001E-2</v>
          </cell>
          <cell r="AC4">
            <v>1.8526160999999999E-2</v>
          </cell>
          <cell r="AD4">
            <v>1.8875725999999999E-2</v>
          </cell>
          <cell r="AE4">
            <v>1.8387621E-2</v>
          </cell>
          <cell r="AF4">
            <v>1.8385342999999998E-2</v>
          </cell>
          <cell r="AG4">
            <v>1.870399E-2</v>
          </cell>
          <cell r="AH4">
            <v>1.8755529999999999E-2</v>
          </cell>
          <cell r="AI4">
            <v>1.8576217999999999E-2</v>
          </cell>
          <cell r="AJ4">
            <v>1.82195E-2</v>
          </cell>
        </row>
        <row r="5">
          <cell r="A5">
            <v>1.7275149E-2</v>
          </cell>
          <cell r="B5">
            <v>1.6980983000000002E-2</v>
          </cell>
          <cell r="C5">
            <v>1.6634908E-2</v>
          </cell>
          <cell r="D5">
            <v>1.5840104000000001E-2</v>
          </cell>
          <cell r="E5">
            <v>1.5355918E-2</v>
          </cell>
          <cell r="F5">
            <v>1.4950682E-2</v>
          </cell>
          <cell r="G5">
            <v>1.4729493E-2</v>
          </cell>
          <cell r="H5">
            <v>1.4611272E-2</v>
          </cell>
          <cell r="I5">
            <v>1.4710681999999999E-2</v>
          </cell>
          <cell r="J5">
            <v>1.4613166E-2</v>
          </cell>
          <cell r="K5">
            <v>1.4535777E-2</v>
          </cell>
          <cell r="L5">
            <v>1.4545288999999999E-2</v>
          </cell>
          <cell r="M5">
            <v>1.4672317000000001E-2</v>
          </cell>
          <cell r="N5">
            <v>1.4800527000000001E-2</v>
          </cell>
          <cell r="O5">
            <v>1.5066263E-2</v>
          </cell>
          <cell r="P5">
            <v>1.5406583E-2</v>
          </cell>
          <cell r="Q5">
            <v>1.5503930000000001E-2</v>
          </cell>
          <cell r="R5">
            <v>1.5639884E-2</v>
          </cell>
          <cell r="S5">
            <v>1.5560647E-2</v>
          </cell>
          <cell r="T5" t="str">
            <v>NaN</v>
          </cell>
          <cell r="U5">
            <v>1.4791636E-2</v>
          </cell>
          <cell r="V5">
            <v>1.5014362E-2</v>
          </cell>
          <cell r="W5">
            <v>1.5203229E-2</v>
          </cell>
          <cell r="X5">
            <v>1.5383499E-2</v>
          </cell>
          <cell r="Y5">
            <v>1.5581761499999999E-2</v>
          </cell>
          <cell r="Z5">
            <v>1.5832394E-2</v>
          </cell>
          <cell r="AA5">
            <v>1.6668875E-2</v>
          </cell>
          <cell r="AB5">
            <v>1.6835174000000001E-2</v>
          </cell>
          <cell r="AC5">
            <v>1.6786018E-2</v>
          </cell>
          <cell r="AD5">
            <v>1.6677498999999998E-2</v>
          </cell>
          <cell r="AE5">
            <v>1.6440315E-2</v>
          </cell>
          <cell r="AF5">
            <v>1.6239050000000001E-2</v>
          </cell>
          <cell r="AG5">
            <v>1.6848788E-2</v>
          </cell>
          <cell r="AH5">
            <v>1.6888037000000002E-2</v>
          </cell>
          <cell r="AI5">
            <v>1.735855E-2</v>
          </cell>
          <cell r="AJ5">
            <v>1.7145767999999999E-2</v>
          </cell>
        </row>
        <row r="6">
          <cell r="A6">
            <v>1.5149681E-2</v>
          </cell>
          <cell r="B6">
            <v>1.4613871E-2</v>
          </cell>
          <cell r="C6">
            <v>1.4016521000000001E-2</v>
          </cell>
          <cell r="D6">
            <v>1.378746E-2</v>
          </cell>
          <cell r="E6">
            <v>1.3362257000000001E-2</v>
          </cell>
          <cell r="F6">
            <v>1.20712565E-2</v>
          </cell>
          <cell r="G6">
            <v>1.0505804000000001E-2</v>
          </cell>
          <cell r="H6">
            <v>7.6986835000000002E-3</v>
          </cell>
          <cell r="I6">
            <v>9.8526150000000003E-3</v>
          </cell>
          <cell r="J6">
            <v>1.1096419999999999E-2</v>
          </cell>
          <cell r="K6">
            <v>1.1830505E-2</v>
          </cell>
          <cell r="L6">
            <v>1.2121509000000001E-2</v>
          </cell>
          <cell r="M6">
            <v>1.2385199E-2</v>
          </cell>
          <cell r="N6">
            <v>1.2574377499999999E-2</v>
          </cell>
          <cell r="O6">
            <v>1.26757E-2</v>
          </cell>
          <cell r="P6">
            <v>1.2655011000000001E-2</v>
          </cell>
          <cell r="Q6">
            <v>1.2649923E-2</v>
          </cell>
          <cell r="R6">
            <v>1.2150239E-2</v>
          </cell>
          <cell r="S6">
            <v>1.1142434999999999E-2</v>
          </cell>
          <cell r="T6" t="str">
            <v>NaN</v>
          </cell>
          <cell r="U6">
            <v>1.3722323E-2</v>
          </cell>
          <cell r="V6">
            <v>1.4085675000000001E-2</v>
          </cell>
          <cell r="W6">
            <v>1.426669E-2</v>
          </cell>
          <cell r="X6">
            <v>1.4386003E-2</v>
          </cell>
          <cell r="Y6">
            <v>1.4590914E-2</v>
          </cell>
          <cell r="Z6">
            <v>1.4850077E-2</v>
          </cell>
          <cell r="AA6">
            <v>1.5047704E-2</v>
          </cell>
          <cell r="AB6">
            <v>1.4942362000000001E-2</v>
          </cell>
          <cell r="AC6">
            <v>1.4819705000000001E-2</v>
          </cell>
          <cell r="AD6">
            <v>1.50892595E-2</v>
          </cell>
          <cell r="AE6">
            <v>1.5314863999999999E-2</v>
          </cell>
          <cell r="AF6">
            <v>1.528534E-2</v>
          </cell>
          <cell r="AG6">
            <v>1.5227554000000001E-2</v>
          </cell>
          <cell r="AH6">
            <v>1.5747264E-2</v>
          </cell>
          <cell r="AI6">
            <v>1.5830724000000001E-2</v>
          </cell>
          <cell r="AJ6">
            <v>1.5505791E-2</v>
          </cell>
        </row>
        <row r="7">
          <cell r="A7">
            <v>1.3313184E-2</v>
          </cell>
          <cell r="B7">
            <v>1.2506255000000001E-2</v>
          </cell>
          <cell r="C7">
            <v>1.0416873E-2</v>
          </cell>
          <cell r="D7">
            <v>6.5518347999999997E-3</v>
          </cell>
          <cell r="E7">
            <v>3.9679944E-3</v>
          </cell>
          <cell r="F7">
            <v>3.4769047000000001E-3</v>
          </cell>
          <cell r="G7">
            <v>1.5558850999999999E-3</v>
          </cell>
          <cell r="H7">
            <v>2.3735291000000001E-3</v>
          </cell>
          <cell r="I7">
            <v>2.8139353000000001E-3</v>
          </cell>
          <cell r="J7">
            <v>3.1910549999999999E-3</v>
          </cell>
          <cell r="K7">
            <v>3.8101267999999999E-3</v>
          </cell>
          <cell r="L7">
            <v>4.0553430000000003E-3</v>
          </cell>
          <cell r="M7">
            <v>4.4720144999999996E-3</v>
          </cell>
          <cell r="N7">
            <v>5.0493726000000001E-3</v>
          </cell>
          <cell r="O7">
            <v>5.6562237E-3</v>
          </cell>
          <cell r="P7">
            <v>5.9126355E-3</v>
          </cell>
          <cell r="Q7">
            <v>6.1145215000000001E-3</v>
          </cell>
          <cell r="R7">
            <v>4.825485E-3</v>
          </cell>
          <cell r="S7">
            <v>1.8706274000000001E-3</v>
          </cell>
          <cell r="T7" t="str">
            <v>NaN</v>
          </cell>
          <cell r="U7">
            <v>7.2496840000000002E-3</v>
          </cell>
          <cell r="V7">
            <v>9.7179269999999995E-3</v>
          </cell>
          <cell r="W7">
            <v>1.1807244E-2</v>
          </cell>
          <cell r="X7">
            <v>1.2593072E-2</v>
          </cell>
          <cell r="Y7">
            <v>1.2770391000000001E-2</v>
          </cell>
          <cell r="Z7">
            <v>1.2945247999999999E-2</v>
          </cell>
          <cell r="AA7">
            <v>1.2933563E-2</v>
          </cell>
          <cell r="AB7">
            <v>1.2849134E-2</v>
          </cell>
          <cell r="AC7">
            <v>1.2664421E-2</v>
          </cell>
          <cell r="AD7">
            <v>1.2747730000000001E-2</v>
          </cell>
          <cell r="AE7">
            <v>1.3280802E-2</v>
          </cell>
          <cell r="AF7">
            <v>1.3845115E-2</v>
          </cell>
          <cell r="AG7">
            <v>1.3880435E-2</v>
          </cell>
          <cell r="AH7">
            <v>1.40799275E-2</v>
          </cell>
          <cell r="AI7">
            <v>1.4082285999999999E-2</v>
          </cell>
          <cell r="AJ7">
            <v>1.3838245000000001E-2</v>
          </cell>
        </row>
        <row r="8">
          <cell r="A8">
            <v>6.8647509999999997E-3</v>
          </cell>
          <cell r="B8">
            <v>3.2631181999999998E-3</v>
          </cell>
          <cell r="C8">
            <v>1.0962556E-10</v>
          </cell>
          <cell r="D8">
            <v>4.1039702999999998E-11</v>
          </cell>
          <cell r="E8" t="str">
            <v>NaN</v>
          </cell>
          <cell r="F8">
            <v>4.1847163999999999E-3</v>
          </cell>
          <cell r="G8">
            <v>6.2770576999999995E-4</v>
          </cell>
          <cell r="H8">
            <v>8.5493299999999999E-11</v>
          </cell>
          <cell r="I8">
            <v>9.1970310000000005E-11</v>
          </cell>
          <cell r="J8">
            <v>9.7670295000000006E-11</v>
          </cell>
          <cell r="K8">
            <v>1.09678114E-10</v>
          </cell>
          <cell r="L8">
            <v>9.0329160000000006E-11</v>
          </cell>
          <cell r="M8">
            <v>6.8302995000000003E-11</v>
          </cell>
          <cell r="N8">
            <v>6.7982379999999998E-11</v>
          </cell>
          <cell r="O8">
            <v>8.0019914000000001E-11</v>
          </cell>
          <cell r="P8">
            <v>9.1531276000000006E-11</v>
          </cell>
          <cell r="Q8">
            <v>9.7369944999999996E-11</v>
          </cell>
          <cell r="R8">
            <v>4.0609245E-11</v>
          </cell>
          <cell r="S8">
            <v>1.9329835000000001E-11</v>
          </cell>
          <cell r="T8" t="str">
            <v>NaN</v>
          </cell>
          <cell r="U8">
            <v>4.6181874000000003E-3</v>
          </cell>
          <cell r="V8">
            <v>2.150987E-3</v>
          </cell>
          <cell r="W8">
            <v>3.4504973E-3</v>
          </cell>
          <cell r="X8">
            <v>5.0943120000000001E-3</v>
          </cell>
          <cell r="Y8">
            <v>5.5748726999999996E-3</v>
          </cell>
          <cell r="Z8">
            <v>5.1186527000000002E-3</v>
          </cell>
          <cell r="AA8">
            <v>4.4029014999999996E-3</v>
          </cell>
          <cell r="AB8">
            <v>5.2811730000000001E-3</v>
          </cell>
          <cell r="AC8">
            <v>7.5348456999999999E-3</v>
          </cell>
          <cell r="AD8">
            <v>2.3621154999999999E-3</v>
          </cell>
          <cell r="AE8">
            <v>5.0130946000000003E-4</v>
          </cell>
          <cell r="AF8">
            <v>4.2092833E-3</v>
          </cell>
          <cell r="AG8">
            <v>7.5807645999999996E-3</v>
          </cell>
          <cell r="AH8">
            <v>9.4054900000000007E-3</v>
          </cell>
          <cell r="AI8">
            <v>9.9784409999999994E-3</v>
          </cell>
          <cell r="AJ8">
            <v>9.3011880000000002E-3</v>
          </cell>
        </row>
        <row r="9">
          <cell r="A9">
            <v>3.8469145000000001E-11</v>
          </cell>
          <cell r="B9">
            <v>1.5475948999999999E-11</v>
          </cell>
          <cell r="C9">
            <v>5.9756712999999997E-12</v>
          </cell>
          <cell r="D9" t="str">
            <v>NaN</v>
          </cell>
          <cell r="E9" t="str">
            <v>NaN</v>
          </cell>
          <cell r="F9">
            <v>1.5543973E-3</v>
          </cell>
          <cell r="G9">
            <v>1.1336374E-11</v>
          </cell>
          <cell r="H9">
            <v>7.2428300000000001E-12</v>
          </cell>
          <cell r="I9">
            <v>5.6479319999999997E-12</v>
          </cell>
          <cell r="J9">
            <v>3.8321059999999996E-12</v>
          </cell>
          <cell r="K9">
            <v>2.7868316999999999E-12</v>
          </cell>
          <cell r="L9">
            <v>2.592334E-12</v>
          </cell>
          <cell r="M9">
            <v>3.1402229000000002E-12</v>
          </cell>
          <cell r="N9">
            <v>4.1836204999999998E-12</v>
          </cell>
          <cell r="O9">
            <v>4.8826490000000002E-12</v>
          </cell>
          <cell r="P9">
            <v>4.9968331999999997E-12</v>
          </cell>
          <cell r="Q9">
            <v>3.9033302999999999E-12</v>
          </cell>
          <cell r="R9">
            <v>4.7792549999999999E-12</v>
          </cell>
          <cell r="S9">
            <v>7.8699180000000005E-12</v>
          </cell>
          <cell r="T9" t="str">
            <v>NaN</v>
          </cell>
          <cell r="U9" t="str">
            <v>NaN</v>
          </cell>
          <cell r="V9">
            <v>3.8205834000000002E-11</v>
          </cell>
          <cell r="W9">
            <v>2.8036042000000001E-11</v>
          </cell>
          <cell r="X9">
            <v>6.5166030000000002E-11</v>
          </cell>
          <cell r="Y9">
            <v>9.3548994999999998E-11</v>
          </cell>
          <cell r="Z9">
            <v>3.4481626000000002E-11</v>
          </cell>
          <cell r="AA9">
            <v>9.5325039999999995E-12</v>
          </cell>
          <cell r="AB9">
            <v>1.08389596E-10</v>
          </cell>
          <cell r="AC9" t="str">
            <v>NaN</v>
          </cell>
          <cell r="AD9">
            <v>1.14301756E-10</v>
          </cell>
          <cell r="AE9">
            <v>1.4002245E-11</v>
          </cell>
          <cell r="AF9">
            <v>6.6265799999999998E-12</v>
          </cell>
          <cell r="AG9">
            <v>4.7503377E-12</v>
          </cell>
          <cell r="AH9">
            <v>1.9740177E-11</v>
          </cell>
          <cell r="AI9">
            <v>7.0658715000000006E-11</v>
          </cell>
          <cell r="AJ9">
            <v>2.8443281999999999E-11</v>
          </cell>
        </row>
        <row r="10">
          <cell r="A10">
            <v>8.8944210000000006E-12</v>
          </cell>
          <cell r="B10">
            <v>8.6077510000000005E-12</v>
          </cell>
          <cell r="C10" t="str">
            <v>NaN</v>
          </cell>
          <cell r="D10" t="str">
            <v>NaN</v>
          </cell>
          <cell r="E10" t="str">
            <v>NaN</v>
          </cell>
          <cell r="F10">
            <v>1.4425202999999999E-10</v>
          </cell>
          <cell r="G10">
            <v>8.6710210000000005E-12</v>
          </cell>
          <cell r="H10">
            <v>7.6683159999999999E-12</v>
          </cell>
          <cell r="I10">
            <v>6.3471437000000001E-12</v>
          </cell>
          <cell r="J10">
            <v>4.5283500000000002E-12</v>
          </cell>
          <cell r="K10">
            <v>3.5570262000000001E-12</v>
          </cell>
          <cell r="L10">
            <v>2.848564E-12</v>
          </cell>
          <cell r="M10">
            <v>2.6198347E-12</v>
          </cell>
          <cell r="N10">
            <v>2.674267E-12</v>
          </cell>
          <cell r="O10">
            <v>2.6606224000000002E-12</v>
          </cell>
          <cell r="P10">
            <v>2.6834490000000001E-12</v>
          </cell>
          <cell r="Q10">
            <v>2.8441864999999998E-12</v>
          </cell>
          <cell r="R10">
            <v>3.6171948999999999E-12</v>
          </cell>
          <cell r="S10">
            <v>4.8883829999999999E-12</v>
          </cell>
          <cell r="T10" t="str">
            <v>NaN</v>
          </cell>
          <cell r="U10" t="str">
            <v>NaN</v>
          </cell>
          <cell r="V10">
            <v>2.5489076999999998E-4</v>
          </cell>
          <cell r="W10">
            <v>1.3859287E-11</v>
          </cell>
          <cell r="X10">
            <v>4.0152000000000001E-12</v>
          </cell>
          <cell r="Y10">
            <v>3.5172412E-12</v>
          </cell>
          <cell r="Z10">
            <v>3.6922795999999999E-12</v>
          </cell>
          <cell r="AA10">
            <v>1.0338229999999999E-11</v>
          </cell>
          <cell r="AB10">
            <v>1.6094480000000001E-6</v>
          </cell>
          <cell r="AC10" t="str">
            <v>NaN</v>
          </cell>
          <cell r="AD10">
            <v>6.3104639999999997E-11</v>
          </cell>
          <cell r="AE10">
            <v>2.3846439E-11</v>
          </cell>
          <cell r="AF10">
            <v>1.1613332E-11</v>
          </cell>
          <cell r="AG10">
            <v>8.0348340000000007E-12</v>
          </cell>
          <cell r="AH10">
            <v>6.6988769999999997E-12</v>
          </cell>
          <cell r="AI10">
            <v>7.003154E-12</v>
          </cell>
          <cell r="AJ10">
            <v>6.5727999999999996E-12</v>
          </cell>
        </row>
        <row r="11">
          <cell r="A11">
            <v>5.4119850000000002E-12</v>
          </cell>
          <cell r="B11">
            <v>4.9152881999999999E-12</v>
          </cell>
          <cell r="C11" t="str">
            <v>NaN</v>
          </cell>
          <cell r="D11" t="str">
            <v>NaN</v>
          </cell>
          <cell r="E11" t="str">
            <v>NaN</v>
          </cell>
          <cell r="F11">
            <v>7.3486619999999997E-5</v>
          </cell>
          <cell r="G11">
            <v>6.1700505999999999E-12</v>
          </cell>
          <cell r="H11">
            <v>4.8225187E-12</v>
          </cell>
          <cell r="I11">
            <v>4.3679335000000004E-12</v>
          </cell>
          <cell r="J11">
            <v>3.8160833000000003E-12</v>
          </cell>
          <cell r="K11">
            <v>3.5662690000000001E-12</v>
          </cell>
          <cell r="L11">
            <v>2.8588596E-12</v>
          </cell>
          <cell r="M11">
            <v>2.6273970000000002E-12</v>
          </cell>
          <cell r="N11">
            <v>2.5743703999999999E-12</v>
          </cell>
          <cell r="O11">
            <v>2.6683329999999999E-12</v>
          </cell>
          <cell r="P11">
            <v>2.8600272999999999E-12</v>
          </cell>
          <cell r="Q11">
            <v>3.1518509999999999E-12</v>
          </cell>
          <cell r="R11">
            <v>3.3663773000000001E-12</v>
          </cell>
          <cell r="S11">
            <v>3.471992E-12</v>
          </cell>
          <cell r="T11" t="str">
            <v>NaN</v>
          </cell>
          <cell r="U11" t="str">
            <v>NaN</v>
          </cell>
          <cell r="V11">
            <v>1.393839E-3</v>
          </cell>
          <cell r="W11">
            <v>1.287304E-11</v>
          </cell>
          <cell r="X11">
            <v>3.666441E-12</v>
          </cell>
          <cell r="Y11">
            <v>3.6989704000000002E-12</v>
          </cell>
          <cell r="Z11">
            <v>5.2352270000000004E-12</v>
          </cell>
          <cell r="AA11">
            <v>1.5427463000000001E-11</v>
          </cell>
          <cell r="AB11">
            <v>1.4342953000000001E-4</v>
          </cell>
          <cell r="AC11" t="str">
            <v>NaN</v>
          </cell>
          <cell r="AD11">
            <v>5.1241630000000003E-5</v>
          </cell>
          <cell r="AE11">
            <v>2.1227382999999999E-11</v>
          </cell>
          <cell r="AF11">
            <v>7.1620673999999997E-12</v>
          </cell>
          <cell r="AG11">
            <v>6.8683750000000002E-12</v>
          </cell>
          <cell r="AH11">
            <v>6.5682824000000001E-12</v>
          </cell>
          <cell r="AI11">
            <v>6.7855807999999999E-12</v>
          </cell>
          <cell r="AJ11">
            <v>6.2842199999999997E-12</v>
          </cell>
        </row>
        <row r="12">
          <cell r="A12">
            <v>5.4991436999999996E-12</v>
          </cell>
          <cell r="B12">
            <v>3.9559062999999997E-12</v>
          </cell>
          <cell r="C12" t="str">
            <v>NaN</v>
          </cell>
          <cell r="D12" t="str">
            <v>NaN</v>
          </cell>
          <cell r="E12" t="str">
            <v>NaN</v>
          </cell>
          <cell r="F12">
            <v>3.1153301999999997E-11</v>
          </cell>
          <cell r="G12">
            <v>4.9004195000000004E-12</v>
          </cell>
          <cell r="H12">
            <v>3.2753739999999999E-12</v>
          </cell>
          <cell r="I12">
            <v>2.6202533999999998E-12</v>
          </cell>
          <cell r="J12">
            <v>2.5223334999999998E-12</v>
          </cell>
          <cell r="K12">
            <v>2.7018086000000002E-12</v>
          </cell>
          <cell r="L12">
            <v>2.6289952999999999E-12</v>
          </cell>
          <cell r="M12">
            <v>2.5128550000000002E-12</v>
          </cell>
          <cell r="N12">
            <v>2.5974496000000002E-12</v>
          </cell>
          <cell r="O12">
            <v>2.8589896999999999E-12</v>
          </cell>
          <cell r="P12">
            <v>3.0453094000000001E-12</v>
          </cell>
          <cell r="Q12">
            <v>3.23344E-12</v>
          </cell>
          <cell r="R12">
            <v>3.2790471999999998E-12</v>
          </cell>
          <cell r="S12">
            <v>2.9928022E-12</v>
          </cell>
          <cell r="T12" t="str">
            <v>NaN</v>
          </cell>
          <cell r="U12" t="str">
            <v>NaN</v>
          </cell>
          <cell r="V12" t="str">
            <v>NaN</v>
          </cell>
          <cell r="W12">
            <v>6.461452E-12</v>
          </cell>
          <cell r="X12">
            <v>4.4661947999999999E-12</v>
          </cell>
          <cell r="Y12">
            <v>4.121196E-12</v>
          </cell>
          <cell r="Z12">
            <v>5.4687747000000002E-12</v>
          </cell>
          <cell r="AA12">
            <v>1.0810584E-11</v>
          </cell>
          <cell r="AB12" t="str">
            <v>NaN</v>
          </cell>
          <cell r="AC12" t="str">
            <v>NaN</v>
          </cell>
          <cell r="AD12">
            <v>1.2169832999999999E-3</v>
          </cell>
          <cell r="AE12">
            <v>1.2807621E-4</v>
          </cell>
          <cell r="AF12">
            <v>6.8550932999999999E-12</v>
          </cell>
          <cell r="AG12">
            <v>6.4329436000000003E-12</v>
          </cell>
          <cell r="AH12">
            <v>6.8788000000000001E-12</v>
          </cell>
          <cell r="AI12">
            <v>7.3339029999999998E-12</v>
          </cell>
          <cell r="AJ12">
            <v>6.9064750000000002E-12</v>
          </cell>
        </row>
        <row r="13">
          <cell r="A13">
            <v>8.1448399999999995E-12</v>
          </cell>
          <cell r="B13">
            <v>4.6286769999999999E-12</v>
          </cell>
          <cell r="C13" t="str">
            <v>NaN</v>
          </cell>
          <cell r="D13" t="str">
            <v>NaN</v>
          </cell>
          <cell r="E13">
            <v>4.0357473999999999E-11</v>
          </cell>
          <cell r="F13">
            <v>7.3152415000000005E-11</v>
          </cell>
          <cell r="G13">
            <v>5.0163609999999996E-12</v>
          </cell>
          <cell r="H13">
            <v>3.0799791999999999E-12</v>
          </cell>
          <cell r="I13">
            <v>2.3589826E-12</v>
          </cell>
          <cell r="J13">
            <v>2.296299E-12</v>
          </cell>
          <cell r="K13">
            <v>2.1814487999999999E-12</v>
          </cell>
          <cell r="L13">
            <v>2.0547625999999999E-12</v>
          </cell>
          <cell r="M13">
            <v>2.4935930000000002E-12</v>
          </cell>
          <cell r="N13">
            <v>2.7473677000000001E-12</v>
          </cell>
          <cell r="O13">
            <v>3.1121002000000002E-12</v>
          </cell>
          <cell r="P13">
            <v>3.3999269999999999E-12</v>
          </cell>
          <cell r="Q13">
            <v>3.5670637000000001E-12</v>
          </cell>
          <cell r="R13">
            <v>4.7204116000000002E-12</v>
          </cell>
          <cell r="S13">
            <v>3.5783024E-12</v>
          </cell>
          <cell r="T13" t="str">
            <v>NaN</v>
          </cell>
          <cell r="U13" t="str">
            <v>NaN</v>
          </cell>
          <cell r="V13" t="str">
            <v>NaN</v>
          </cell>
          <cell r="W13">
            <v>6.6261675E-12</v>
          </cell>
          <cell r="X13">
            <v>5.6929963999999996E-12</v>
          </cell>
          <cell r="Y13">
            <v>5.5321892999999997E-12</v>
          </cell>
          <cell r="Z13">
            <v>6.6248050000000003E-12</v>
          </cell>
          <cell r="AA13">
            <v>4.050903E-11</v>
          </cell>
          <cell r="AB13" t="str">
            <v>NaN</v>
          </cell>
          <cell r="AC13" t="str">
            <v>NaN</v>
          </cell>
          <cell r="AD13" t="str">
            <v>NaN</v>
          </cell>
          <cell r="AE13">
            <v>7.9463190000000002E-12</v>
          </cell>
          <cell r="AF13">
            <v>7.4552879999999999E-12</v>
          </cell>
          <cell r="AG13">
            <v>7.1359079999999997E-12</v>
          </cell>
          <cell r="AH13">
            <v>8.7042690000000003E-12</v>
          </cell>
          <cell r="AI13">
            <v>1.1144381999999999E-11</v>
          </cell>
          <cell r="AJ13">
            <v>1.1074282E-11</v>
          </cell>
        </row>
        <row r="14">
          <cell r="A14">
            <v>1.7561090999999998E-11</v>
          </cell>
          <cell r="B14">
            <v>7.2707495E-12</v>
          </cell>
          <cell r="C14" t="str">
            <v>NaN</v>
          </cell>
          <cell r="D14" t="str">
            <v>NaN</v>
          </cell>
          <cell r="E14">
            <v>3.7686086999999998E-11</v>
          </cell>
          <cell r="F14">
            <v>1.17239465E-11</v>
          </cell>
          <cell r="G14">
            <v>4.6483639999999997E-12</v>
          </cell>
          <cell r="H14">
            <v>2.5009007E-12</v>
          </cell>
          <cell r="I14">
            <v>2.1816244999999999E-12</v>
          </cell>
          <cell r="J14">
            <v>1.792481E-12</v>
          </cell>
          <cell r="K14">
            <v>2.0148413999999999E-12</v>
          </cell>
          <cell r="L14">
            <v>2.3075514999999999E-12</v>
          </cell>
          <cell r="M14">
            <v>2.7180409000000001E-12</v>
          </cell>
          <cell r="N14">
            <v>3.1216967E-12</v>
          </cell>
          <cell r="O14">
            <v>3.5993622999999998E-12</v>
          </cell>
          <cell r="P14">
            <v>4.2319649999999997E-12</v>
          </cell>
          <cell r="Q14">
            <v>4.8176130000000002E-12</v>
          </cell>
          <cell r="R14">
            <v>8.1907719999999994E-12</v>
          </cell>
          <cell r="S14" t="str">
            <v>NaN</v>
          </cell>
          <cell r="T14" t="str">
            <v>NaN</v>
          </cell>
          <cell r="U14" t="str">
            <v>NaN</v>
          </cell>
          <cell r="V14" t="str">
            <v>NaN</v>
          </cell>
          <cell r="W14">
            <v>9.5713979999999998E-12</v>
          </cell>
          <cell r="X14">
            <v>6.7301289999999999E-12</v>
          </cell>
          <cell r="Y14">
            <v>7.7661514000000008E-12</v>
          </cell>
          <cell r="Z14">
            <v>9.0175550000000005E-12</v>
          </cell>
          <cell r="AA14">
            <v>1.1388091E-3</v>
          </cell>
          <cell r="AB14" t="str">
            <v>NaN</v>
          </cell>
          <cell r="AC14" t="str">
            <v>NaN</v>
          </cell>
          <cell r="AD14" t="str">
            <v>NaN</v>
          </cell>
          <cell r="AE14">
            <v>9.3765910000000007E-12</v>
          </cell>
          <cell r="AF14">
            <v>7.8080319999999997E-12</v>
          </cell>
          <cell r="AG14">
            <v>8.2906650000000006E-12</v>
          </cell>
          <cell r="AH14">
            <v>1.2675247E-11</v>
          </cell>
          <cell r="AI14">
            <v>3.4054123999999997E-11</v>
          </cell>
          <cell r="AJ14">
            <v>1.0360669E-4</v>
          </cell>
        </row>
        <row r="15">
          <cell r="A15">
            <v>1.4826205E-3</v>
          </cell>
          <cell r="B15">
            <v>1.2612748999999999E-11</v>
          </cell>
          <cell r="C15" t="str">
            <v>NaN</v>
          </cell>
          <cell r="D15" t="str">
            <v>NaN</v>
          </cell>
          <cell r="E15">
            <v>6.7195112000000002E-12</v>
          </cell>
          <cell r="F15">
            <v>9.8249279999999995E-12</v>
          </cell>
          <cell r="G15">
            <v>4.7462026E-12</v>
          </cell>
          <cell r="H15">
            <v>3.3636060000000002E-12</v>
          </cell>
          <cell r="I15">
            <v>2.1041570000000001E-12</v>
          </cell>
          <cell r="J15">
            <v>1.7657700000000001E-12</v>
          </cell>
          <cell r="K15">
            <v>1.6639771999999999E-12</v>
          </cell>
          <cell r="L15">
            <v>1.8666639999999999E-12</v>
          </cell>
          <cell r="M15">
            <v>2.5108223000000001E-12</v>
          </cell>
          <cell r="N15">
            <v>3.3900792E-12</v>
          </cell>
          <cell r="O15">
            <v>4.1441585000000003E-12</v>
          </cell>
          <cell r="P15">
            <v>5.3973620000000003E-12</v>
          </cell>
          <cell r="Q15">
            <v>6.9420310000000002E-12</v>
          </cell>
          <cell r="R15">
            <v>1.9245886000000001E-4</v>
          </cell>
          <cell r="S15" t="str">
            <v>NaN</v>
          </cell>
          <cell r="T15" t="str">
            <v>NaN</v>
          </cell>
          <cell r="U15" t="str">
            <v>NaN</v>
          </cell>
          <cell r="V15" t="str">
            <v>NaN</v>
          </cell>
          <cell r="W15">
            <v>7.1668434999999998E-12</v>
          </cell>
          <cell r="X15">
            <v>7.3793970000000005E-12</v>
          </cell>
          <cell r="Y15">
            <v>1.2177280999999999E-11</v>
          </cell>
          <cell r="Z15">
            <v>1.2061631E-11</v>
          </cell>
          <cell r="AA15">
            <v>1.260359E-3</v>
          </cell>
          <cell r="AB15" t="str">
            <v>NaN</v>
          </cell>
          <cell r="AC15" t="str">
            <v>NaN</v>
          </cell>
          <cell r="AD15" t="str">
            <v>NaN</v>
          </cell>
          <cell r="AE15">
            <v>6.4971599999999998E-12</v>
          </cell>
          <cell r="AF15">
            <v>6.5408669999999997E-12</v>
          </cell>
          <cell r="AG15">
            <v>8.2492910000000001E-12</v>
          </cell>
          <cell r="AH15">
            <v>2.5731129E-11</v>
          </cell>
          <cell r="AI15">
            <v>4.8058901999999999E-4</v>
          </cell>
          <cell r="AJ15">
            <v>1.0369082000000001E-3</v>
          </cell>
        </row>
        <row r="16">
          <cell r="A16">
            <v>4.7049965000000001E-3</v>
          </cell>
          <cell r="B16">
            <v>1.6642530000000001E-3</v>
          </cell>
          <cell r="C16">
            <v>3.7985902999999996E-12</v>
          </cell>
          <cell r="D16">
            <v>4.1998205999999997E-12</v>
          </cell>
          <cell r="E16">
            <v>6.7988820000000002E-12</v>
          </cell>
          <cell r="F16">
            <v>8.5204320000000006E-12</v>
          </cell>
          <cell r="G16">
            <v>5.9820524999999998E-12</v>
          </cell>
          <cell r="H16">
            <v>4.8834030000000001E-12</v>
          </cell>
          <cell r="I16">
            <v>2.4513747999999998E-12</v>
          </cell>
          <cell r="J16">
            <v>2.4575206999999998E-12</v>
          </cell>
          <cell r="K16">
            <v>2.1434487999999998E-12</v>
          </cell>
          <cell r="L16">
            <v>2.3412007999999998E-12</v>
          </cell>
          <cell r="M16">
            <v>3.2289488E-12</v>
          </cell>
          <cell r="N16">
            <v>5.0992459999999998E-12</v>
          </cell>
          <cell r="O16">
            <v>9.4800169999999993E-12</v>
          </cell>
          <cell r="P16">
            <v>1.9314961E-11</v>
          </cell>
          <cell r="Q16">
            <v>2.6095336000000001E-11</v>
          </cell>
          <cell r="R16">
            <v>1.148231E-3</v>
          </cell>
          <cell r="S16" t="str">
            <v>NaN</v>
          </cell>
          <cell r="T16" t="str">
            <v>NaN</v>
          </cell>
          <cell r="U16" t="str">
            <v>NaN</v>
          </cell>
          <cell r="V16" t="str">
            <v>NaN</v>
          </cell>
          <cell r="W16">
            <v>4.8238756999999998E-12</v>
          </cell>
          <cell r="X16">
            <v>8.2648339999999995E-12</v>
          </cell>
          <cell r="Y16">
            <v>1.3620088999999999E-3</v>
          </cell>
          <cell r="Z16">
            <v>2.315812E-3</v>
          </cell>
          <cell r="AA16">
            <v>1.5147742E-3</v>
          </cell>
          <cell r="AB16" t="str">
            <v>NaN</v>
          </cell>
          <cell r="AC16" t="str">
            <v>NaN</v>
          </cell>
          <cell r="AD16" t="str">
            <v>NaN</v>
          </cell>
          <cell r="AE16">
            <v>5.5523219999999999E-12</v>
          </cell>
          <cell r="AF16">
            <v>1.2440967500000001E-11</v>
          </cell>
          <cell r="AG16">
            <v>1.3924218000000001E-11</v>
          </cell>
          <cell r="AH16">
            <v>2.6329050000000002E-4</v>
          </cell>
          <cell r="AI16">
            <v>8.7590900000000002E-4</v>
          </cell>
          <cell r="AJ16">
            <v>2.2447535000000001E-3</v>
          </cell>
        </row>
        <row r="17">
          <cell r="A17">
            <v>3.2458804000000002E-3</v>
          </cell>
          <cell r="B17">
            <v>1.5783975E-11</v>
          </cell>
          <cell r="C17">
            <v>4.1328059999999997E-12</v>
          </cell>
          <cell r="D17">
            <v>4.3322273000000001E-12</v>
          </cell>
          <cell r="E17">
            <v>4.3240570000000003E-12</v>
          </cell>
          <cell r="F17">
            <v>6.2096920000000003E-12</v>
          </cell>
          <cell r="G17">
            <v>7.0439130000000001E-12</v>
          </cell>
          <cell r="H17">
            <v>4.9035639999999996E-12</v>
          </cell>
          <cell r="I17">
            <v>4.3622904999999999E-12</v>
          </cell>
          <cell r="J17">
            <v>4.6728433E-12</v>
          </cell>
          <cell r="K17">
            <v>5.0366710000000004E-12</v>
          </cell>
          <cell r="L17">
            <v>5.3637186000000001E-12</v>
          </cell>
          <cell r="M17">
            <v>7.465663E-12</v>
          </cell>
          <cell r="N17">
            <v>1.2815124E-11</v>
          </cell>
          <cell r="O17">
            <v>2.7522028E-11</v>
          </cell>
          <cell r="P17">
            <v>1.1131606E-3</v>
          </cell>
          <cell r="Q17">
            <v>2.0758812E-3</v>
          </cell>
          <cell r="R17">
            <v>4.7587079999999998E-4</v>
          </cell>
          <cell r="S17" t="str">
            <v>NaN</v>
          </cell>
          <cell r="T17" t="str">
            <v>NaN</v>
          </cell>
          <cell r="U17" t="str">
            <v>NaN</v>
          </cell>
          <cell r="V17" t="str">
            <v>NaN</v>
          </cell>
          <cell r="W17">
            <v>7.1649466000000001E-12</v>
          </cell>
          <cell r="X17">
            <v>1.8334792E-11</v>
          </cell>
          <cell r="Y17">
            <v>1.6671835E-3</v>
          </cell>
          <cell r="Z17">
            <v>3.895024E-3</v>
          </cell>
          <cell r="AA17">
            <v>3.5740160000000002E-3</v>
          </cell>
          <cell r="AB17" t="str">
            <v>NaN</v>
          </cell>
          <cell r="AC17" t="str">
            <v>NaN</v>
          </cell>
          <cell r="AD17" t="str">
            <v>NaN</v>
          </cell>
          <cell r="AE17">
            <v>6.6867795999999997E-12</v>
          </cell>
          <cell r="AF17">
            <v>1.3986802E-11</v>
          </cell>
          <cell r="AG17">
            <v>5.347409E-4</v>
          </cell>
          <cell r="AH17">
            <v>1.7194323E-3</v>
          </cell>
          <cell r="AI17">
            <v>2.2895979999999999E-3</v>
          </cell>
          <cell r="AJ17">
            <v>2.9554592999999998E-3</v>
          </cell>
        </row>
        <row r="18">
          <cell r="A18" t="str">
            <v>NaN</v>
          </cell>
          <cell r="B18" t="str">
            <v>NaN</v>
          </cell>
          <cell r="C18">
            <v>3.9465349999999998E-12</v>
          </cell>
          <cell r="D18">
            <v>9.1257320000000001E-12</v>
          </cell>
          <cell r="E18">
            <v>7.648833E-5</v>
          </cell>
          <cell r="F18">
            <v>7.2915320000000005E-12</v>
          </cell>
          <cell r="G18">
            <v>5.528942E-12</v>
          </cell>
          <cell r="H18">
            <v>3.9128259999999997E-12</v>
          </cell>
          <cell r="I18">
            <v>3.6884479999999998E-12</v>
          </cell>
          <cell r="J18">
            <v>3.7919867000000004E-12</v>
          </cell>
          <cell r="K18">
            <v>3.9762233999999997E-12</v>
          </cell>
          <cell r="L18">
            <v>4.1490227000000004E-12</v>
          </cell>
          <cell r="M18">
            <v>4.8975332999999999E-12</v>
          </cell>
          <cell r="N18">
            <v>5.9265023000000004E-12</v>
          </cell>
          <cell r="O18">
            <v>7.8948260000000003E-12</v>
          </cell>
          <cell r="P18">
            <v>1.5556959999999999E-11</v>
          </cell>
          <cell r="Q18">
            <v>1.1521305000000001E-3</v>
          </cell>
          <cell r="R18">
            <v>1.4927111999999999E-3</v>
          </cell>
          <cell r="S18" t="str">
            <v>NaN</v>
          </cell>
          <cell r="T18" t="str">
            <v>NaN</v>
          </cell>
          <cell r="U18" t="str">
            <v>NaN</v>
          </cell>
          <cell r="V18">
            <v>3.4537770000000001E-12</v>
          </cell>
          <cell r="W18">
            <v>4.2508366999999998E-12</v>
          </cell>
          <cell r="X18">
            <v>4.5460294000000002E-12</v>
          </cell>
          <cell r="Y18">
            <v>7.7478539999999994E-12</v>
          </cell>
          <cell r="Z18">
            <v>2.1252659999999998E-11</v>
          </cell>
          <cell r="AA18">
            <v>2.8373892000000001E-3</v>
          </cell>
          <cell r="AB18" t="str">
            <v>NaN</v>
          </cell>
          <cell r="AC18" t="str">
            <v>NaN</v>
          </cell>
          <cell r="AD18" t="str">
            <v>NaN</v>
          </cell>
          <cell r="AE18">
            <v>1.0496249999999999E-11</v>
          </cell>
          <cell r="AF18">
            <v>1.2237945000000001E-11</v>
          </cell>
          <cell r="AG18">
            <v>3.3317939999999999E-3</v>
          </cell>
          <cell r="AH18">
            <v>8.4867799999999995E-4</v>
          </cell>
          <cell r="AI18">
            <v>1.308467E-3</v>
          </cell>
          <cell r="AJ18">
            <v>3.5760808E-3</v>
          </cell>
        </row>
        <row r="19">
          <cell r="A19" t="str">
            <v>NaN</v>
          </cell>
          <cell r="B19" t="str">
            <v>NaN</v>
          </cell>
          <cell r="C19">
            <v>7.0470833999999998E-12</v>
          </cell>
          <cell r="D19">
            <v>1.0668995E-11</v>
          </cell>
          <cell r="E19">
            <v>9.6264729999999996E-12</v>
          </cell>
          <cell r="F19">
            <v>5.5252919999999997E-12</v>
          </cell>
          <cell r="G19">
            <v>4.5265709999999999E-12</v>
          </cell>
          <cell r="H19">
            <v>4.296646E-12</v>
          </cell>
          <cell r="I19">
            <v>4.8744546000000003E-12</v>
          </cell>
          <cell r="J19">
            <v>5.4528420000000004E-12</v>
          </cell>
          <cell r="K19">
            <v>5.3003322E-12</v>
          </cell>
          <cell r="L19">
            <v>5.1498436999999999E-12</v>
          </cell>
          <cell r="M19">
            <v>5.5285043000000002E-12</v>
          </cell>
          <cell r="N19">
            <v>6.3560100000000001E-12</v>
          </cell>
          <cell r="O19">
            <v>8.2603389999999993E-12</v>
          </cell>
          <cell r="P19">
            <v>1.6039779999999999E-11</v>
          </cell>
          <cell r="Q19">
            <v>1.8558687999999999E-4</v>
          </cell>
          <cell r="R19">
            <v>2.400076E-5</v>
          </cell>
          <cell r="S19" t="str">
            <v>NaN</v>
          </cell>
          <cell r="T19" t="str">
            <v>NaN</v>
          </cell>
          <cell r="U19" t="str">
            <v>NaN</v>
          </cell>
          <cell r="V19">
            <v>1.0196567E-11</v>
          </cell>
          <cell r="W19">
            <v>4.9836897E-12</v>
          </cell>
          <cell r="X19">
            <v>5.5468186E-12</v>
          </cell>
          <cell r="Y19">
            <v>8.3739150000000007E-12</v>
          </cell>
          <cell r="Z19">
            <v>2.1679228E-11</v>
          </cell>
          <cell r="AA19">
            <v>3.6736908000000001E-3</v>
          </cell>
          <cell r="AB19" t="str">
            <v>NaN</v>
          </cell>
          <cell r="AC19" t="str">
            <v>NaN</v>
          </cell>
          <cell r="AD19" t="str">
            <v>NaN</v>
          </cell>
          <cell r="AE19">
            <v>4.0364264999999998E-3</v>
          </cell>
          <cell r="AF19">
            <v>4.4323097E-4</v>
          </cell>
          <cell r="AG19">
            <v>1.7221884999999999E-11</v>
          </cell>
          <cell r="AH19">
            <v>9.539815E-12</v>
          </cell>
          <cell r="AI19">
            <v>8.9693170000000007E-12</v>
          </cell>
          <cell r="AJ19">
            <v>7.9079740000000001E-4</v>
          </cell>
        </row>
        <row r="20">
          <cell r="A20" t="str">
            <v>NaN</v>
          </cell>
          <cell r="B20">
            <v>7.8515619999999993E-12</v>
          </cell>
          <cell r="C20">
            <v>4.5369100000000003E-12</v>
          </cell>
          <cell r="D20">
            <v>6.3839272000000002E-12</v>
          </cell>
          <cell r="E20">
            <v>4.1395546000000003E-12</v>
          </cell>
          <cell r="F20">
            <v>4.117401E-12</v>
          </cell>
          <cell r="G20">
            <v>5.0087555999999996E-12</v>
          </cell>
          <cell r="H20">
            <v>6.4730122000000002E-12</v>
          </cell>
          <cell r="I20">
            <v>1.1035798000000001E-11</v>
          </cell>
          <cell r="J20">
            <v>1.9540218000000001E-11</v>
          </cell>
          <cell r="K20">
            <v>2.9362755000000003E-11</v>
          </cell>
          <cell r="L20">
            <v>3.4121366000000001E-4</v>
          </cell>
          <cell r="M20">
            <v>1.5191799999999999E-4</v>
          </cell>
          <cell r="N20">
            <v>2.9022722000000001E-11</v>
          </cell>
          <cell r="O20">
            <v>1.9376300999999999E-11</v>
          </cell>
          <cell r="P20">
            <v>2.6023834000000001E-11</v>
          </cell>
          <cell r="Q20">
            <v>2.8588959999999999E-11</v>
          </cell>
          <cell r="R20">
            <v>3.2195245999999998E-11</v>
          </cell>
          <cell r="S20" t="str">
            <v>NaN</v>
          </cell>
          <cell r="T20" t="str">
            <v>NaN</v>
          </cell>
          <cell r="U20">
            <v>5.4378762999999997E-12</v>
          </cell>
          <cell r="V20">
            <v>8.9226669999999999E-12</v>
          </cell>
          <cell r="W20">
            <v>1.8186624E-11</v>
          </cell>
          <cell r="X20">
            <v>1.9292483000000001E-11</v>
          </cell>
          <cell r="Y20">
            <v>1.6255377000000001E-11</v>
          </cell>
          <cell r="Z20">
            <v>1.8504E-11</v>
          </cell>
          <cell r="AA20">
            <v>7.3164090000000005E-11</v>
          </cell>
          <cell r="AB20" t="str">
            <v>NaN</v>
          </cell>
          <cell r="AC20" t="str">
            <v>NaN</v>
          </cell>
          <cell r="AD20" t="str">
            <v>NaN</v>
          </cell>
          <cell r="AE20">
            <v>9.0868445000000006E-11</v>
          </cell>
          <cell r="AF20">
            <v>2.1552075999999999E-11</v>
          </cell>
          <cell r="AG20">
            <v>8.7321330000000004E-12</v>
          </cell>
          <cell r="AH20">
            <v>1.156667E-11</v>
          </cell>
          <cell r="AI20">
            <v>1.2294585499999999E-11</v>
          </cell>
          <cell r="AJ20">
            <v>2.8525872999999998E-3</v>
          </cell>
        </row>
        <row r="21">
          <cell r="A21" t="str">
            <v>NaN</v>
          </cell>
          <cell r="B21">
            <v>5.7512796999999999E-12</v>
          </cell>
          <cell r="C21">
            <v>2.9604802E-12</v>
          </cell>
          <cell r="D21">
            <v>2.5238557000000001E-12</v>
          </cell>
          <cell r="E21">
            <v>2.0548276999999999E-12</v>
          </cell>
          <cell r="F21">
            <v>2.8177675000000002E-12</v>
          </cell>
          <cell r="G21">
            <v>3.898612E-12</v>
          </cell>
          <cell r="H21">
            <v>5.2647395999999998E-12</v>
          </cell>
          <cell r="I21">
            <v>7.40958E-12</v>
          </cell>
          <cell r="J21">
            <v>1.0114079999999999E-11</v>
          </cell>
          <cell r="K21">
            <v>1.5892693E-11</v>
          </cell>
          <cell r="L21">
            <v>2.2092984999999999E-11</v>
          </cell>
          <cell r="M21">
            <v>3.4305173000000001E-11</v>
          </cell>
          <cell r="N21">
            <v>3.0087703000000002E-11</v>
          </cell>
          <cell r="O21">
            <v>3.8500907000000003E-11</v>
          </cell>
          <cell r="P21">
            <v>6.0897413999999996E-4</v>
          </cell>
          <cell r="Q21">
            <v>4.5500313999999997E-3</v>
          </cell>
          <cell r="R21">
            <v>4.2869730000000003E-3</v>
          </cell>
          <cell r="S21" t="str">
            <v>NaN</v>
          </cell>
          <cell r="T21" t="str">
            <v>NaN</v>
          </cell>
          <cell r="U21">
            <v>7.1956580000000001E-12</v>
          </cell>
          <cell r="V21">
            <v>1.3466303E-11</v>
          </cell>
          <cell r="W21">
            <v>1.1612851E-11</v>
          </cell>
          <cell r="X21">
            <v>1.2579526E-11</v>
          </cell>
          <cell r="Y21">
            <v>8.8009839999999998E-4</v>
          </cell>
          <cell r="Z21" t="str">
            <v>NaN</v>
          </cell>
          <cell r="AA21" t="str">
            <v>NaN</v>
          </cell>
          <cell r="AB21" t="str">
            <v>NaN</v>
          </cell>
          <cell r="AC21" t="str">
            <v>NaN</v>
          </cell>
          <cell r="AD21" t="str">
            <v>NaN</v>
          </cell>
          <cell r="AE21" t="str">
            <v>NaN</v>
          </cell>
          <cell r="AF21">
            <v>1.6144664000000001E-3</v>
          </cell>
          <cell r="AG21">
            <v>9.7654089999999999E-12</v>
          </cell>
          <cell r="AH21">
            <v>6.2599783999999999E-4</v>
          </cell>
          <cell r="AI21">
            <v>5.7072030000000003E-4</v>
          </cell>
          <cell r="AJ21">
            <v>2.2359052E-11</v>
          </cell>
        </row>
        <row r="22">
          <cell r="A22" t="str">
            <v>NaN</v>
          </cell>
          <cell r="B22">
            <v>5.4357825000000003E-12</v>
          </cell>
          <cell r="C22">
            <v>2.1401095E-12</v>
          </cell>
          <cell r="D22">
            <v>2.4224439999999998E-12</v>
          </cell>
          <cell r="E22">
            <v>1.7228407E-12</v>
          </cell>
          <cell r="F22">
            <v>2.1542749999999999E-12</v>
          </cell>
          <cell r="G22">
            <v>3.0906963E-12</v>
          </cell>
          <cell r="H22">
            <v>3.421822E-12</v>
          </cell>
          <cell r="I22">
            <v>4.1828169999999996E-12</v>
          </cell>
          <cell r="J22">
            <v>5.1758822999999997E-12</v>
          </cell>
          <cell r="K22">
            <v>6.8198110000000004E-12</v>
          </cell>
          <cell r="L22">
            <v>7.1158535000000002E-12</v>
          </cell>
          <cell r="M22">
            <v>8.5689810000000007E-12</v>
          </cell>
          <cell r="N22">
            <v>1.0900085E-11</v>
          </cell>
          <cell r="O22">
            <v>9.2589495E-12</v>
          </cell>
          <cell r="P22">
            <v>1.2426965999999999E-11</v>
          </cell>
          <cell r="Q22">
            <v>5.2000630000000004E-4</v>
          </cell>
          <cell r="R22">
            <v>3.0952915999999998E-3</v>
          </cell>
          <cell r="S22" t="str">
            <v>NaN</v>
          </cell>
          <cell r="T22">
            <v>3.3949283999999997E-11</v>
          </cell>
          <cell r="U22">
            <v>9.3068879999999998E-12</v>
          </cell>
          <cell r="V22">
            <v>7.6548369999999996E-12</v>
          </cell>
          <cell r="W22">
            <v>8.7370799999999998E-12</v>
          </cell>
          <cell r="X22">
            <v>7.2568005999999999E-12</v>
          </cell>
          <cell r="Y22">
            <v>4.4282693999999997E-12</v>
          </cell>
          <cell r="Z22" t="str">
            <v>NaN</v>
          </cell>
          <cell r="AA22" t="str">
            <v>NaN</v>
          </cell>
          <cell r="AB22" t="str">
            <v>NaN</v>
          </cell>
          <cell r="AC22" t="str">
            <v>NaN</v>
          </cell>
          <cell r="AD22" t="str">
            <v>NaN</v>
          </cell>
          <cell r="AE22" t="str">
            <v>NaN</v>
          </cell>
          <cell r="AF22">
            <v>1.9090874E-3</v>
          </cell>
          <cell r="AG22">
            <v>3.1196715000000003E-11</v>
          </cell>
          <cell r="AH22">
            <v>6.4214039999999996E-11</v>
          </cell>
          <cell r="AI22">
            <v>1.2012043000000001E-3</v>
          </cell>
          <cell r="AJ22">
            <v>5.7577339999999999E-11</v>
          </cell>
        </row>
        <row r="23">
          <cell r="A23" t="str">
            <v>NaN</v>
          </cell>
          <cell r="B23">
            <v>7.3395960000000001E-12</v>
          </cell>
          <cell r="C23">
            <v>2.6332868000000002E-12</v>
          </cell>
          <cell r="D23">
            <v>2.2073960000000002E-12</v>
          </cell>
          <cell r="E23">
            <v>1.6433033E-12</v>
          </cell>
          <cell r="F23">
            <v>1.9415810000000001E-12</v>
          </cell>
          <cell r="G23">
            <v>2.8340446000000001E-12</v>
          </cell>
          <cell r="H23">
            <v>3.9735199999999998E-12</v>
          </cell>
          <cell r="I23">
            <v>4.7195055999999998E-12</v>
          </cell>
          <cell r="J23">
            <v>5.7118809999999999E-12</v>
          </cell>
          <cell r="K23">
            <v>6.3477449999999998E-12</v>
          </cell>
          <cell r="L23">
            <v>6.4337237999999999E-12</v>
          </cell>
          <cell r="M23">
            <v>7.8695749999999996E-12</v>
          </cell>
          <cell r="N23">
            <v>7.7239399999999999E-12</v>
          </cell>
          <cell r="O23">
            <v>7.5229289999999996E-12</v>
          </cell>
          <cell r="P23">
            <v>2.0383997999999999E-11</v>
          </cell>
          <cell r="Q23">
            <v>2.6543573000000001E-3</v>
          </cell>
          <cell r="R23" t="str">
            <v>NaN</v>
          </cell>
          <cell r="S23">
            <v>2.0130843000000001E-11</v>
          </cell>
          <cell r="T23">
            <v>1.0094077E-11</v>
          </cell>
          <cell r="U23">
            <v>5.1751920000000002E-12</v>
          </cell>
          <cell r="V23">
            <v>5.6300420000000001E-12</v>
          </cell>
          <cell r="W23">
            <v>5.8994880000000004E-12</v>
          </cell>
          <cell r="X23">
            <v>5.6494384000000001E-12</v>
          </cell>
          <cell r="Y23">
            <v>4.8612430000000001E-12</v>
          </cell>
          <cell r="Z23" t="str">
            <v>NaN</v>
          </cell>
          <cell r="AA23" t="str">
            <v>NaN</v>
          </cell>
          <cell r="AB23" t="str">
            <v>NaN</v>
          </cell>
          <cell r="AC23" t="str">
            <v>NaN</v>
          </cell>
          <cell r="AD23" t="str">
            <v>NaN</v>
          </cell>
          <cell r="AE23" t="str">
            <v>NaN</v>
          </cell>
          <cell r="AF23">
            <v>1.1249146000000001E-3</v>
          </cell>
          <cell r="AG23">
            <v>3.3602770000000002E-11</v>
          </cell>
          <cell r="AH23">
            <v>4.640305E-3</v>
          </cell>
          <cell r="AI23">
            <v>1.0394880000000001E-3</v>
          </cell>
          <cell r="AJ23">
            <v>1.0403515000000001E-3</v>
          </cell>
        </row>
        <row r="24">
          <cell r="A24" t="str">
            <v>NaN</v>
          </cell>
          <cell r="B24">
            <v>9.7435330000000007E-12</v>
          </cell>
          <cell r="C24">
            <v>5.8711724999999997E-12</v>
          </cell>
          <cell r="D24">
            <v>2.924955E-12</v>
          </cell>
          <cell r="E24">
            <v>2.0329116000000002E-12</v>
          </cell>
          <cell r="F24">
            <v>2.2168623E-12</v>
          </cell>
          <cell r="G24">
            <v>2.9380704E-12</v>
          </cell>
          <cell r="H24">
            <v>3.6709698000000003E-12</v>
          </cell>
          <cell r="I24">
            <v>4.4211916999999998E-12</v>
          </cell>
          <cell r="J24">
            <v>4.463378E-12</v>
          </cell>
          <cell r="K24">
            <v>4.5852267000000004E-12</v>
          </cell>
          <cell r="L24">
            <v>5.0161200000000002E-12</v>
          </cell>
          <cell r="M24">
            <v>5.6450210000000003E-12</v>
          </cell>
          <cell r="N24">
            <v>5.6650183999999999E-12</v>
          </cell>
          <cell r="O24">
            <v>6.0439123E-12</v>
          </cell>
          <cell r="P24">
            <v>1.9168158E-11</v>
          </cell>
          <cell r="Q24" t="str">
            <v>NaN</v>
          </cell>
          <cell r="R24">
            <v>2.0921884999999999E-5</v>
          </cell>
          <cell r="S24">
            <v>9.3552829999999998E-12</v>
          </cell>
          <cell r="T24">
            <v>6.4000333E-12</v>
          </cell>
          <cell r="U24">
            <v>4.6290636000000001E-12</v>
          </cell>
          <cell r="V24">
            <v>4.5377806999999997E-12</v>
          </cell>
          <cell r="W24">
            <v>5.0075273999999999E-12</v>
          </cell>
          <cell r="X24">
            <v>4.8141035000000003E-12</v>
          </cell>
          <cell r="Y24">
            <v>6.7999629999999997E-12</v>
          </cell>
          <cell r="Z24" t="str">
            <v>NaN</v>
          </cell>
          <cell r="AA24" t="str">
            <v>NaN</v>
          </cell>
          <cell r="AB24" t="str">
            <v>NaN</v>
          </cell>
          <cell r="AC24" t="str">
            <v>NaN</v>
          </cell>
          <cell r="AD24" t="str">
            <v>NaN</v>
          </cell>
          <cell r="AE24" t="str">
            <v>NaN</v>
          </cell>
          <cell r="AF24">
            <v>8.7255259999999995E-4</v>
          </cell>
          <cell r="AG24">
            <v>7.7798749999999998E-6</v>
          </cell>
          <cell r="AH24" t="str">
            <v>NaN</v>
          </cell>
          <cell r="AI24">
            <v>9.3740640000000003E-4</v>
          </cell>
          <cell r="AJ24">
            <v>1.5639524999999999E-3</v>
          </cell>
        </row>
        <row r="25">
          <cell r="A25" t="str">
            <v>NaN</v>
          </cell>
          <cell r="B25">
            <v>1.258466E-11</v>
          </cell>
          <cell r="C25">
            <v>8.0136549999999999E-12</v>
          </cell>
          <cell r="D25">
            <v>3.9384446000000002E-12</v>
          </cell>
          <cell r="E25">
            <v>2.3163168000000001E-12</v>
          </cell>
          <cell r="F25">
            <v>2.2720604000000001E-12</v>
          </cell>
          <cell r="G25">
            <v>2.8586291000000002E-12</v>
          </cell>
          <cell r="H25">
            <v>3.4679937000000002E-12</v>
          </cell>
          <cell r="I25">
            <v>4.0072620000000004E-12</v>
          </cell>
          <cell r="J25">
            <v>3.7000090000000003E-12</v>
          </cell>
          <cell r="K25">
            <v>3.5418484999999998E-12</v>
          </cell>
          <cell r="L25">
            <v>4.3461726999999998E-12</v>
          </cell>
          <cell r="M25">
            <v>4.573235E-12</v>
          </cell>
          <cell r="N25">
            <v>3.7917339999999999E-12</v>
          </cell>
          <cell r="O25">
            <v>4.159338E-12</v>
          </cell>
          <cell r="P25" t="str">
            <v>NaN</v>
          </cell>
          <cell r="Q25">
            <v>1.8511604999999998E-11</v>
          </cell>
          <cell r="R25">
            <v>1.9814551000000001E-11</v>
          </cell>
          <cell r="S25">
            <v>1.2704349E-11</v>
          </cell>
          <cell r="T25">
            <v>6.6444823000000001E-12</v>
          </cell>
          <cell r="U25">
            <v>4.5110500000000003E-12</v>
          </cell>
          <cell r="V25">
            <v>4.775726E-12</v>
          </cell>
          <cell r="W25">
            <v>5.4553730000000001E-12</v>
          </cell>
          <cell r="X25">
            <v>5.4438060000000001E-12</v>
          </cell>
          <cell r="Y25">
            <v>8.8491330000000008E-12</v>
          </cell>
          <cell r="Z25" t="str">
            <v>NaN</v>
          </cell>
          <cell r="AA25" t="str">
            <v>NaN</v>
          </cell>
          <cell r="AB25" t="str">
            <v>NaN</v>
          </cell>
          <cell r="AC25" t="str">
            <v>NaN</v>
          </cell>
          <cell r="AD25" t="str">
            <v>NaN</v>
          </cell>
          <cell r="AE25" t="str">
            <v>NaN</v>
          </cell>
          <cell r="AF25">
            <v>5.0678244000000004E-3</v>
          </cell>
          <cell r="AG25">
            <v>2.4436298000000002E-4</v>
          </cell>
          <cell r="AH25" t="str">
            <v>NaN</v>
          </cell>
          <cell r="AI25" t="str">
            <v>NaN</v>
          </cell>
          <cell r="AJ25" t="str">
            <v>NaN</v>
          </cell>
        </row>
        <row r="26">
          <cell r="A26" t="str">
            <v>NaN</v>
          </cell>
          <cell r="B26" t="str">
            <v>NaN</v>
          </cell>
          <cell r="C26">
            <v>8.9566399999999997E-12</v>
          </cell>
          <cell r="D26">
            <v>4.0384719999999998E-12</v>
          </cell>
          <cell r="E26">
            <v>2.2033891999999999E-12</v>
          </cell>
          <cell r="F26">
            <v>2.0902713000000001E-12</v>
          </cell>
          <cell r="G26">
            <v>2.8509766000000001E-12</v>
          </cell>
          <cell r="H26">
            <v>3.4370535999999998E-12</v>
          </cell>
          <cell r="I26">
            <v>3.9359353E-12</v>
          </cell>
          <cell r="J26">
            <v>3.9799599999999999E-12</v>
          </cell>
          <cell r="K26">
            <v>3.9023077E-12</v>
          </cell>
          <cell r="L26">
            <v>4.314678E-12</v>
          </cell>
          <cell r="M26">
            <v>3.9098140000000002E-12</v>
          </cell>
          <cell r="N26">
            <v>2.9978738999999999E-12</v>
          </cell>
          <cell r="O26">
            <v>4.0487635000000002E-12</v>
          </cell>
          <cell r="P26" t="str">
            <v>NaN</v>
          </cell>
          <cell r="Q26">
            <v>1.5857432999999999E-11</v>
          </cell>
          <cell r="R26">
            <v>1.3421956E-11</v>
          </cell>
          <cell r="S26">
            <v>1.2024669E-11</v>
          </cell>
          <cell r="T26">
            <v>6.4030932999999998E-12</v>
          </cell>
          <cell r="U26">
            <v>4.6048316999999996E-12</v>
          </cell>
          <cell r="V26">
            <v>5.3998545999999997E-12</v>
          </cell>
          <cell r="W26">
            <v>6.3000534000000003E-12</v>
          </cell>
          <cell r="X26">
            <v>6.4898749999999997E-12</v>
          </cell>
          <cell r="Y26">
            <v>1.0541476499999999E-11</v>
          </cell>
          <cell r="Z26" t="str">
            <v>NaN</v>
          </cell>
          <cell r="AA26" t="str">
            <v>NaN</v>
          </cell>
          <cell r="AB26" t="str">
            <v>NaN</v>
          </cell>
          <cell r="AC26" t="str">
            <v>NaN</v>
          </cell>
          <cell r="AD26" t="str">
            <v>NaN</v>
          </cell>
          <cell r="AE26" t="str">
            <v>NaN</v>
          </cell>
          <cell r="AF26">
            <v>4.1195899999999999E-4</v>
          </cell>
          <cell r="AG26">
            <v>9.1605615999999996E-4</v>
          </cell>
          <cell r="AH26" t="str">
            <v>NaN</v>
          </cell>
          <cell r="AI26" t="str">
            <v>NaN</v>
          </cell>
          <cell r="AJ26" t="str">
            <v>NaN</v>
          </cell>
        </row>
        <row r="27">
          <cell r="A27" t="str">
            <v>NaN</v>
          </cell>
          <cell r="B27" t="str">
            <v>NaN</v>
          </cell>
          <cell r="C27">
            <v>4.8045732999999998E-4</v>
          </cell>
          <cell r="D27">
            <v>4.7863982999999997E-12</v>
          </cell>
          <cell r="E27">
            <v>1.8302818E-12</v>
          </cell>
          <cell r="F27">
            <v>1.3156193E-12</v>
          </cell>
          <cell r="G27">
            <v>1.3696181000000001E-12</v>
          </cell>
          <cell r="H27">
            <v>2.1295032E-12</v>
          </cell>
          <cell r="I27">
            <v>2.8958922999999998E-12</v>
          </cell>
          <cell r="J27">
            <v>3.1081001000000001E-12</v>
          </cell>
          <cell r="K27">
            <v>3.3817787999999999E-12</v>
          </cell>
          <cell r="L27">
            <v>4.0773452000000002E-12</v>
          </cell>
          <cell r="M27">
            <v>3.8934337999999997E-12</v>
          </cell>
          <cell r="N27">
            <v>4.0760730000000001E-12</v>
          </cell>
          <cell r="O27">
            <v>5.7959110000000003E-12</v>
          </cell>
          <cell r="P27" t="str">
            <v>NaN</v>
          </cell>
          <cell r="Q27">
            <v>1.9014412000000002E-11</v>
          </cell>
          <cell r="R27">
            <v>1.0246709E-11</v>
          </cell>
          <cell r="S27">
            <v>1.0998119000000001E-11</v>
          </cell>
          <cell r="T27">
            <v>4.0675713999999998E-12</v>
          </cell>
          <cell r="U27">
            <v>3.6318859999999999E-12</v>
          </cell>
          <cell r="V27">
            <v>4.6045390000000003E-12</v>
          </cell>
          <cell r="W27">
            <v>6.413299E-12</v>
          </cell>
          <cell r="X27">
            <v>6.8383484999999998E-12</v>
          </cell>
          <cell r="Y27">
            <v>7.1406166999999996E-12</v>
          </cell>
          <cell r="Z27" t="str">
            <v>NaN</v>
          </cell>
          <cell r="AA27" t="str">
            <v>NaN</v>
          </cell>
          <cell r="AB27" t="str">
            <v>NaN</v>
          </cell>
          <cell r="AC27" t="str">
            <v>NaN</v>
          </cell>
          <cell r="AD27" t="str">
            <v>NaN</v>
          </cell>
          <cell r="AE27" t="str">
            <v>NaN</v>
          </cell>
          <cell r="AF27" t="str">
            <v>NaN</v>
          </cell>
          <cell r="AG27" t="str">
            <v>NaN</v>
          </cell>
          <cell r="AH27" t="str">
            <v>NaN</v>
          </cell>
          <cell r="AI27" t="str">
            <v>NaN</v>
          </cell>
          <cell r="AJ27" t="str">
            <v>NaN</v>
          </cell>
        </row>
        <row r="28">
          <cell r="A28" t="str">
            <v>NaN</v>
          </cell>
          <cell r="B28" t="str">
            <v>NaN</v>
          </cell>
          <cell r="C28">
            <v>8.6728384999999996E-12</v>
          </cell>
          <cell r="D28">
            <v>1.1979804E-11</v>
          </cell>
          <cell r="E28">
            <v>1.3807616000000001E-11</v>
          </cell>
          <cell r="F28">
            <v>1.2040245999999999E-11</v>
          </cell>
          <cell r="G28">
            <v>1.0958081000000001E-11</v>
          </cell>
          <cell r="H28">
            <v>9.6598930000000001E-12</v>
          </cell>
          <cell r="I28">
            <v>9.4094840000000007E-12</v>
          </cell>
          <cell r="J28">
            <v>6.8011968000000003E-12</v>
          </cell>
          <cell r="K28">
            <v>4.6043794000000003E-12</v>
          </cell>
          <cell r="L28">
            <v>3.4852518000000001E-12</v>
          </cell>
          <cell r="M28">
            <v>4.0848305999999996E-12</v>
          </cell>
          <cell r="N28">
            <v>6.2410575999999999E-12</v>
          </cell>
          <cell r="O28">
            <v>7.4275749999999997E-12</v>
          </cell>
          <cell r="P28" t="str">
            <v>NaN</v>
          </cell>
          <cell r="Q28" t="str">
            <v>NaN</v>
          </cell>
          <cell r="R28" t="str">
            <v>NaN</v>
          </cell>
          <cell r="S28">
            <v>4.1546657999999998E-4</v>
          </cell>
          <cell r="T28">
            <v>2.0755075000000002E-11</v>
          </cell>
          <cell r="U28">
            <v>1.3112719E-11</v>
          </cell>
          <cell r="V28">
            <v>7.0354839999999997E-12</v>
          </cell>
          <cell r="W28">
            <v>4.0605644000000003E-12</v>
          </cell>
          <cell r="X28">
            <v>7.6037669999999999E-12</v>
          </cell>
          <cell r="Y28">
            <v>6.8994757999999996E-12</v>
          </cell>
          <cell r="Z28" t="str">
            <v>NaN</v>
          </cell>
          <cell r="AA28" t="str">
            <v>NaN</v>
          </cell>
          <cell r="AB28">
            <v>1.6633561999999999E-12</v>
          </cell>
          <cell r="AC28">
            <v>2.4814842E-12</v>
          </cell>
          <cell r="AD28" t="str">
            <v>NaN</v>
          </cell>
          <cell r="AE28" t="str">
            <v>NaN</v>
          </cell>
          <cell r="AF28" t="str">
            <v>NaN</v>
          </cell>
          <cell r="AG28" t="str">
            <v>NaN</v>
          </cell>
          <cell r="AH28" t="str">
            <v>NaN</v>
          </cell>
          <cell r="AI28" t="str">
            <v>NaN</v>
          </cell>
          <cell r="AJ28" t="str">
            <v>NaN</v>
          </cell>
        </row>
        <row r="29">
          <cell r="A29" t="str">
            <v>NaN</v>
          </cell>
          <cell r="B29" t="str">
            <v>NaN</v>
          </cell>
          <cell r="C29" t="str">
            <v>NaN</v>
          </cell>
          <cell r="D29">
            <v>1.2587562E-3</v>
          </cell>
          <cell r="E29">
            <v>7.196228E-4</v>
          </cell>
          <cell r="F29">
            <v>6.7585309999999995E-4</v>
          </cell>
          <cell r="G29">
            <v>5.634104E-4</v>
          </cell>
          <cell r="H29">
            <v>5.0438380000000001E-4</v>
          </cell>
          <cell r="I29">
            <v>4.1891139999999998E-4</v>
          </cell>
          <cell r="J29">
            <v>2.4568487000000002E-4</v>
          </cell>
          <cell r="K29">
            <v>1.8245626000000001E-5</v>
          </cell>
          <cell r="L29">
            <v>1.1588843E-11</v>
          </cell>
          <cell r="M29">
            <v>7.2640795000000004E-12</v>
          </cell>
          <cell r="N29">
            <v>7.2477137000000001E-12</v>
          </cell>
          <cell r="O29" t="str">
            <v>NaN</v>
          </cell>
          <cell r="P29" t="str">
            <v>NaN</v>
          </cell>
          <cell r="Q29" t="str">
            <v>NaN</v>
          </cell>
          <cell r="R29" t="str">
            <v>NaN</v>
          </cell>
          <cell r="S29">
            <v>3.6056376999999999E-3</v>
          </cell>
          <cell r="T29">
            <v>2.3858768000000002E-3</v>
          </cell>
          <cell r="U29">
            <v>1.3360935E-3</v>
          </cell>
          <cell r="V29">
            <v>6.9019983999999996E-4</v>
          </cell>
          <cell r="W29">
            <v>2.0153551E-4</v>
          </cell>
          <cell r="X29">
            <v>1.0271849E-11</v>
          </cell>
          <cell r="Y29">
            <v>1.0578578999999999E-11</v>
          </cell>
          <cell r="Z29">
            <v>6.7810535999999997E-12</v>
          </cell>
          <cell r="AA29">
            <v>5.5035710000000003E-12</v>
          </cell>
          <cell r="AB29">
            <v>3.2114440000000002E-12</v>
          </cell>
          <cell r="AC29">
            <v>2.8821203E-12</v>
          </cell>
          <cell r="AD29">
            <v>2.1405115000000002E-12</v>
          </cell>
          <cell r="AE29" t="str">
            <v>NaN</v>
          </cell>
          <cell r="AF29" t="str">
            <v>NaN</v>
          </cell>
          <cell r="AG29" t="str">
            <v>NaN</v>
          </cell>
          <cell r="AH29" t="str">
            <v>NaN</v>
          </cell>
          <cell r="AI29" t="str">
            <v>NaN</v>
          </cell>
          <cell r="AJ29" t="str">
            <v>NaN</v>
          </cell>
        </row>
        <row r="30">
          <cell r="A30" t="str">
            <v>NaN</v>
          </cell>
          <cell r="B30" t="str">
            <v>NaN</v>
          </cell>
          <cell r="C30" t="str">
            <v>NaN</v>
          </cell>
          <cell r="D30">
            <v>2.9315257000000002E-3</v>
          </cell>
          <cell r="E30">
            <v>1.8304135999999999E-3</v>
          </cell>
          <cell r="F30">
            <v>1.5993273000000001E-3</v>
          </cell>
          <cell r="G30">
            <v>1.5339741E-3</v>
          </cell>
          <cell r="H30">
            <v>1.3938885E-3</v>
          </cell>
          <cell r="I30">
            <v>1.2323839E-3</v>
          </cell>
          <cell r="J30">
            <v>1.0065647E-3</v>
          </cell>
          <cell r="K30">
            <v>7.7420699999999996E-4</v>
          </cell>
          <cell r="L30">
            <v>3.378155E-4</v>
          </cell>
          <cell r="M30">
            <v>1.35607255E-11</v>
          </cell>
          <cell r="N30">
            <v>7.44357E-12</v>
          </cell>
          <cell r="O30" t="str">
            <v>NaN</v>
          </cell>
          <cell r="P30" t="str">
            <v>NaN</v>
          </cell>
          <cell r="Q30" t="str">
            <v>NaN</v>
          </cell>
          <cell r="R30" t="str">
            <v>NaN</v>
          </cell>
          <cell r="S30">
            <v>2.8457246000000002E-3</v>
          </cell>
          <cell r="T30">
            <v>2.6383689000000002E-3</v>
          </cell>
          <cell r="U30">
            <v>2.5087848999999999E-3</v>
          </cell>
          <cell r="V30">
            <v>1.7712327E-3</v>
          </cell>
          <cell r="W30">
            <v>1.3672069E-3</v>
          </cell>
          <cell r="X30">
            <v>7.9066480000000001E-4</v>
          </cell>
          <cell r="Y30">
            <v>2.845824E-7</v>
          </cell>
          <cell r="Z30" t="str">
            <v>NaN</v>
          </cell>
          <cell r="AA30">
            <v>4.9004260000000001E-12</v>
          </cell>
          <cell r="AB30">
            <v>3.3672716999999998E-12</v>
          </cell>
          <cell r="AC30" t="str">
            <v>NaN</v>
          </cell>
          <cell r="AD30" t="str">
            <v>NaN</v>
          </cell>
          <cell r="AE30" t="str">
            <v>NaN</v>
          </cell>
          <cell r="AF30" t="str">
            <v>NaN</v>
          </cell>
          <cell r="AG30" t="str">
            <v>NaN</v>
          </cell>
          <cell r="AH30" t="str">
            <v>NaN</v>
          </cell>
          <cell r="AI30" t="str">
            <v>NaN</v>
          </cell>
          <cell r="AJ30" t="str">
            <v>NaN</v>
          </cell>
        </row>
        <row r="31">
          <cell r="A31" t="str">
            <v>NaN</v>
          </cell>
          <cell r="B31" t="str">
            <v>NaN</v>
          </cell>
          <cell r="C31" t="str">
            <v>NaN</v>
          </cell>
          <cell r="D31">
            <v>2.1367247999999998E-3</v>
          </cell>
          <cell r="E31">
            <v>1.5593594000000001E-3</v>
          </cell>
          <cell r="F31">
            <v>1.8038284000000001E-3</v>
          </cell>
          <cell r="G31">
            <v>1.6456954000000001E-3</v>
          </cell>
          <cell r="H31">
            <v>1.5563950999999999E-3</v>
          </cell>
          <cell r="I31">
            <v>1.4821514E-3</v>
          </cell>
          <cell r="J31">
            <v>1.4109416E-3</v>
          </cell>
          <cell r="K31">
            <v>1.2418380000000001E-3</v>
          </cell>
          <cell r="L31">
            <v>8.2780569999999995E-4</v>
          </cell>
          <cell r="M31">
            <v>1.8065715E-4</v>
          </cell>
          <cell r="N31">
            <v>8.3933880000000005E-12</v>
          </cell>
          <cell r="O31" t="str">
            <v>NaN</v>
          </cell>
          <cell r="P31" t="str">
            <v>NaN</v>
          </cell>
          <cell r="Q31" t="str">
            <v>NaN</v>
          </cell>
          <cell r="R31" t="str">
            <v>NaN</v>
          </cell>
          <cell r="S31" t="str">
            <v>NaN</v>
          </cell>
          <cell r="T31">
            <v>2.6895665000000002E-3</v>
          </cell>
          <cell r="U31">
            <v>2.4469085E-3</v>
          </cell>
          <cell r="V31">
            <v>2.4190968999999998E-3</v>
          </cell>
          <cell r="W31">
            <v>2.1436377000000001E-3</v>
          </cell>
          <cell r="X31">
            <v>1.9166224999999999E-3</v>
          </cell>
          <cell r="Y31">
            <v>1.0199738E-3</v>
          </cell>
          <cell r="Z31">
            <v>3.7902815E-4</v>
          </cell>
          <cell r="AA31" t="str">
            <v>NaN</v>
          </cell>
          <cell r="AB31" t="str">
            <v>NaN</v>
          </cell>
          <cell r="AC31" t="str">
            <v>NaN</v>
          </cell>
          <cell r="AD31" t="str">
            <v>NaN</v>
          </cell>
          <cell r="AE31" t="str">
            <v>NaN</v>
          </cell>
          <cell r="AF31" t="str">
            <v>NaN</v>
          </cell>
          <cell r="AG31" t="str">
            <v>NaN</v>
          </cell>
          <cell r="AH31" t="str">
            <v>NaN</v>
          </cell>
          <cell r="AI31" t="str">
            <v>NaN</v>
          </cell>
          <cell r="AJ31" t="str">
            <v>NaN</v>
          </cell>
        </row>
        <row r="32">
          <cell r="A32" t="str">
            <v>NaN</v>
          </cell>
          <cell r="B32" t="str">
            <v>NaN</v>
          </cell>
          <cell r="C32" t="str">
            <v>NaN</v>
          </cell>
          <cell r="D32" t="str">
            <v>NaN</v>
          </cell>
          <cell r="E32">
            <v>1.4562174E-3</v>
          </cell>
          <cell r="F32">
            <v>1.6534146E-3</v>
          </cell>
          <cell r="G32">
            <v>1.7994706000000001E-3</v>
          </cell>
          <cell r="H32">
            <v>1.6252288999999999E-3</v>
          </cell>
          <cell r="I32">
            <v>1.6820411E-3</v>
          </cell>
          <cell r="J32">
            <v>1.5291956999999999E-3</v>
          </cell>
          <cell r="K32">
            <v>1.3996602999999999E-3</v>
          </cell>
          <cell r="L32">
            <v>9.6489343999999996E-4</v>
          </cell>
          <cell r="M32">
            <v>3.6421804999999999E-4</v>
          </cell>
          <cell r="N32">
            <v>1.4177427499999999E-11</v>
          </cell>
          <cell r="O32" t="str">
            <v>NaN</v>
          </cell>
          <cell r="P32" t="str">
            <v>NaN</v>
          </cell>
          <cell r="Q32" t="str">
            <v>NaN</v>
          </cell>
          <cell r="R32" t="str">
            <v>NaN</v>
          </cell>
          <cell r="S32" t="str">
            <v>NaN</v>
          </cell>
          <cell r="T32" t="str">
            <v>NaN</v>
          </cell>
          <cell r="U32">
            <v>2.351035E-3</v>
          </cell>
          <cell r="V32">
            <v>1.8165136000000001E-3</v>
          </cell>
          <cell r="W32">
            <v>1.1040058E-3</v>
          </cell>
          <cell r="X32">
            <v>1.1458786999999999E-3</v>
          </cell>
          <cell r="Y32">
            <v>1.1571806E-3</v>
          </cell>
          <cell r="Z32">
            <v>5.4394800000000004E-4</v>
          </cell>
          <cell r="AA32" t="str">
            <v>NaN</v>
          </cell>
          <cell r="AB32" t="str">
            <v>NaN</v>
          </cell>
          <cell r="AC32" t="str">
            <v>NaN</v>
          </cell>
          <cell r="AD32" t="str">
            <v>NaN</v>
          </cell>
          <cell r="AE32" t="str">
            <v>NaN</v>
          </cell>
          <cell r="AF32" t="str">
            <v>NaN</v>
          </cell>
          <cell r="AG32" t="str">
            <v>NaN</v>
          </cell>
          <cell r="AH32" t="str">
            <v>NaN</v>
          </cell>
          <cell r="AI32" t="str">
            <v>NaN</v>
          </cell>
          <cell r="AJ32" t="str">
            <v>NaN</v>
          </cell>
        </row>
        <row r="33">
          <cell r="A33" t="str">
            <v>NaN</v>
          </cell>
          <cell r="B33" t="str">
            <v>NaN</v>
          </cell>
          <cell r="C33" t="str">
            <v>NaN</v>
          </cell>
          <cell r="D33" t="str">
            <v>NaN</v>
          </cell>
          <cell r="E33">
            <v>1.0758117999999999E-3</v>
          </cell>
          <cell r="F33">
            <v>1.2043818999999999E-3</v>
          </cell>
          <cell r="G33">
            <v>9.0642979999999999E-4</v>
          </cell>
          <cell r="H33">
            <v>6.1393910000000001E-4</v>
          </cell>
          <cell r="I33">
            <v>9.5226489999999996E-4</v>
          </cell>
          <cell r="J33">
            <v>1.3597809E-3</v>
          </cell>
          <cell r="K33">
            <v>9.6537976000000004E-4</v>
          </cell>
          <cell r="L33">
            <v>6.453788E-4</v>
          </cell>
          <cell r="M33">
            <v>1.5183986E-11</v>
          </cell>
          <cell r="N33" t="str">
            <v>NaN</v>
          </cell>
          <cell r="O33" t="str">
            <v>NaN</v>
          </cell>
          <cell r="P33" t="str">
            <v>NaN</v>
          </cell>
          <cell r="Q33" t="str">
            <v>NaN</v>
          </cell>
          <cell r="R33" t="str">
            <v>NaN</v>
          </cell>
          <cell r="S33" t="str">
            <v>NaN</v>
          </cell>
          <cell r="T33" t="str">
            <v>NaN</v>
          </cell>
          <cell r="U33">
            <v>6.2399389999999997E-4</v>
          </cell>
          <cell r="V33">
            <v>8.2059549999999998E-4</v>
          </cell>
          <cell r="W33">
            <v>6.5937557000000002E-4</v>
          </cell>
          <cell r="X33">
            <v>6.5360060000000005E-4</v>
          </cell>
          <cell r="Y33">
            <v>6.9508416000000001E-4</v>
          </cell>
          <cell r="Z33" t="str">
            <v>NaN</v>
          </cell>
          <cell r="AA33" t="str">
            <v>NaN</v>
          </cell>
          <cell r="AB33" t="str">
            <v>NaN</v>
          </cell>
          <cell r="AC33" t="str">
            <v>NaN</v>
          </cell>
          <cell r="AD33" t="str">
            <v>NaN</v>
          </cell>
          <cell r="AE33" t="str">
            <v>NaN</v>
          </cell>
          <cell r="AF33" t="str">
            <v>NaN</v>
          </cell>
          <cell r="AG33" t="str">
            <v>NaN</v>
          </cell>
          <cell r="AH33" t="str">
            <v>NaN</v>
          </cell>
          <cell r="AI33" t="str">
            <v>NaN</v>
          </cell>
          <cell r="AJ33" t="str">
            <v>NaN</v>
          </cell>
        </row>
        <row r="34">
          <cell r="A34" t="str">
            <v>NaN</v>
          </cell>
          <cell r="B34" t="str">
            <v>NaN</v>
          </cell>
          <cell r="C34" t="str">
            <v>NaN</v>
          </cell>
          <cell r="D34" t="str">
            <v>NaN</v>
          </cell>
          <cell r="E34" t="str">
            <v>NaN</v>
          </cell>
          <cell r="F34" t="str">
            <v>NaN</v>
          </cell>
          <cell r="G34">
            <v>2.4024876000000001E-4</v>
          </cell>
          <cell r="H34">
            <v>2.5916079999999998E-4</v>
          </cell>
          <cell r="I34">
            <v>2.2420346999999999E-4</v>
          </cell>
          <cell r="J34">
            <v>4.5322565999999999E-4</v>
          </cell>
          <cell r="K34">
            <v>8.9134955999999998E-11</v>
          </cell>
          <cell r="L34">
            <v>1.1949044999999999E-11</v>
          </cell>
          <cell r="M34" t="str">
            <v>NaN</v>
          </cell>
          <cell r="N34" t="str">
            <v>NaN</v>
          </cell>
          <cell r="O34" t="str">
            <v>NaN</v>
          </cell>
          <cell r="P34" t="str">
            <v>NaN</v>
          </cell>
          <cell r="Q34" t="str">
            <v>NaN</v>
          </cell>
          <cell r="R34" t="str">
            <v>NaN</v>
          </cell>
          <cell r="S34" t="str">
            <v>NaN</v>
          </cell>
          <cell r="T34" t="str">
            <v>NaN</v>
          </cell>
          <cell r="U34">
            <v>6.1575099999999999E-4</v>
          </cell>
          <cell r="V34">
            <v>7.5288913999999995E-4</v>
          </cell>
          <cell r="W34">
            <v>3.2067595999999999E-4</v>
          </cell>
          <cell r="X34">
            <v>4.2893690000000002E-4</v>
          </cell>
          <cell r="Y34">
            <v>4.6253480000000002E-4</v>
          </cell>
          <cell r="Z34">
            <v>3.7593187999999998E-4</v>
          </cell>
          <cell r="AA34" t="str">
            <v>NaN</v>
          </cell>
          <cell r="AB34" t="str">
            <v>NaN</v>
          </cell>
          <cell r="AC34" t="str">
            <v>NaN</v>
          </cell>
          <cell r="AD34" t="str">
            <v>NaN</v>
          </cell>
          <cell r="AE34" t="str">
            <v>NaN</v>
          </cell>
          <cell r="AF34" t="str">
            <v>NaN</v>
          </cell>
          <cell r="AG34" t="str">
            <v>NaN</v>
          </cell>
          <cell r="AH34" t="str">
            <v>NaN</v>
          </cell>
          <cell r="AI34" t="str">
            <v>NaN</v>
          </cell>
          <cell r="AJ34" t="str">
            <v>NaN</v>
          </cell>
        </row>
        <row r="35">
          <cell r="A35" t="str">
            <v>NaN</v>
          </cell>
          <cell r="B35" t="str">
            <v>NaN</v>
          </cell>
          <cell r="C35" t="str">
            <v>NaN</v>
          </cell>
          <cell r="D35" t="str">
            <v>NaN</v>
          </cell>
          <cell r="E35" t="str">
            <v>NaN</v>
          </cell>
          <cell r="F35" t="str">
            <v>NaN</v>
          </cell>
          <cell r="G35" t="str">
            <v>NaN</v>
          </cell>
          <cell r="H35" t="str">
            <v>NaN</v>
          </cell>
          <cell r="I35" t="str">
            <v>NaN</v>
          </cell>
          <cell r="J35">
            <v>1.1290758999999999E-11</v>
          </cell>
          <cell r="K35" t="str">
            <v>NaN</v>
          </cell>
          <cell r="L35" t="str">
            <v>NaN</v>
          </cell>
          <cell r="M35" t="str">
            <v>NaN</v>
          </cell>
          <cell r="N35" t="str">
            <v>NaN</v>
          </cell>
          <cell r="O35" t="str">
            <v>NaN</v>
          </cell>
          <cell r="P35" t="str">
            <v>NaN</v>
          </cell>
          <cell r="Q35" t="str">
            <v>NaN</v>
          </cell>
          <cell r="R35" t="str">
            <v>NaN</v>
          </cell>
          <cell r="S35" t="str">
            <v>NaN</v>
          </cell>
          <cell r="T35">
            <v>3.0069012999999998E-11</v>
          </cell>
          <cell r="U35">
            <v>4.8928689999999999E-11</v>
          </cell>
          <cell r="V35" t="str">
            <v>NaN</v>
          </cell>
          <cell r="W35" t="str">
            <v>NaN</v>
          </cell>
          <cell r="X35">
            <v>4.0579704999999998E-12</v>
          </cell>
          <cell r="Y35">
            <v>1.4360052999999999E-11</v>
          </cell>
          <cell r="Z35">
            <v>1.7380227000000001E-11</v>
          </cell>
          <cell r="AA35">
            <v>2.1419993000000001E-11</v>
          </cell>
          <cell r="AB35">
            <v>1.8503256E-11</v>
          </cell>
          <cell r="AC35" t="str">
            <v>NaN</v>
          </cell>
          <cell r="AD35" t="str">
            <v>NaN</v>
          </cell>
          <cell r="AE35" t="str">
            <v>NaN</v>
          </cell>
          <cell r="AF35" t="str">
            <v>NaN</v>
          </cell>
          <cell r="AG35" t="str">
            <v>NaN</v>
          </cell>
          <cell r="AH35" t="str">
            <v>NaN</v>
          </cell>
          <cell r="AI35" t="str">
            <v>NaN</v>
          </cell>
          <cell r="AJ35" t="str">
            <v>NaN</v>
          </cell>
        </row>
        <row r="36">
          <cell r="A36">
            <v>3.9228320000000001E-12</v>
          </cell>
          <cell r="B36">
            <v>3.9507914999999996E-12</v>
          </cell>
          <cell r="C36">
            <v>4.0025759999999998E-12</v>
          </cell>
          <cell r="D36">
            <v>3.9221009999999998E-12</v>
          </cell>
          <cell r="E36">
            <v>3.7290800000000001E-12</v>
          </cell>
          <cell r="F36">
            <v>3.6319142E-12</v>
          </cell>
          <cell r="G36">
            <v>3.6152959999999999E-12</v>
          </cell>
          <cell r="H36">
            <v>3.5996980000000002E-12</v>
          </cell>
          <cell r="I36">
            <v>3.5598384000000002E-12</v>
          </cell>
          <cell r="J36">
            <v>3.5224827000000001E-12</v>
          </cell>
          <cell r="K36">
            <v>3.4722919999999999E-12</v>
          </cell>
          <cell r="L36">
            <v>3.433885E-12</v>
          </cell>
          <cell r="M36">
            <v>3.4233903000000002E-12</v>
          </cell>
          <cell r="N36">
            <v>3.4168397E-12</v>
          </cell>
          <cell r="O36">
            <v>3.5215055999999999E-12</v>
          </cell>
          <cell r="P36">
            <v>3.813452E-12</v>
          </cell>
          <cell r="Q36">
            <v>4.0541289999999996E-12</v>
          </cell>
          <cell r="R36">
            <v>4.2129280000000004E-12</v>
          </cell>
          <cell r="S36">
            <v>4.7242183999999997E-12</v>
          </cell>
          <cell r="T36">
            <v>4.8854162999999999E-12</v>
          </cell>
          <cell r="U36" t="str">
            <v>NaN</v>
          </cell>
          <cell r="V36" t="str">
            <v>NaN</v>
          </cell>
          <cell r="W36" t="str">
            <v>NaN</v>
          </cell>
          <cell r="X36" t="str">
            <v>NaN</v>
          </cell>
          <cell r="Y36">
            <v>4.7143634000000001E-12</v>
          </cell>
          <cell r="Z36">
            <v>6.9507555E-12</v>
          </cell>
          <cell r="AA36">
            <v>6.7369716999999999E-12</v>
          </cell>
          <cell r="AB36">
            <v>6.4934117000000001E-12</v>
          </cell>
          <cell r="AC36">
            <v>5.7486194999999999E-12</v>
          </cell>
          <cell r="AD36">
            <v>5.1070302999999997E-12</v>
          </cell>
          <cell r="AE36">
            <v>5.6823799999999999E-12</v>
          </cell>
          <cell r="AF36">
            <v>5.3404736999999999E-12</v>
          </cell>
          <cell r="AG36">
            <v>4.8592569999999999E-12</v>
          </cell>
          <cell r="AH36">
            <v>5.4770910000000002E-12</v>
          </cell>
          <cell r="AI36">
            <v>5.5311953000000002E-12</v>
          </cell>
          <cell r="AJ36">
            <v>4.3902309999999997E-12</v>
          </cell>
        </row>
        <row r="38">
          <cell r="A38" t="str">
            <v>NaN</v>
          </cell>
          <cell r="B38" t="str">
            <v>NaN</v>
          </cell>
          <cell r="C38" t="str">
            <v>NaN</v>
          </cell>
          <cell r="D38" t="str">
            <v>NaN</v>
          </cell>
          <cell r="E38" t="str">
            <v>NaN</v>
          </cell>
          <cell r="F38" t="str">
            <v>NaN</v>
          </cell>
          <cell r="G38" t="str">
            <v>NaN</v>
          </cell>
          <cell r="H38" t="str">
            <v>NaN</v>
          </cell>
          <cell r="I38" t="str">
            <v>NaN</v>
          </cell>
          <cell r="J38" t="str">
            <v>NaN</v>
          </cell>
          <cell r="K38" t="str">
            <v>NaN</v>
          </cell>
          <cell r="L38" t="str">
            <v>NaN</v>
          </cell>
          <cell r="M38" t="str">
            <v>NaN</v>
          </cell>
          <cell r="N38" t="str">
            <v>NaN</v>
          </cell>
          <cell r="O38" t="str">
            <v>NaN</v>
          </cell>
          <cell r="P38" t="str">
            <v>NaN</v>
          </cell>
          <cell r="Q38" t="str">
            <v>NaN</v>
          </cell>
          <cell r="R38" t="str">
            <v>NaN</v>
          </cell>
          <cell r="S38" t="str">
            <v>NaN</v>
          </cell>
          <cell r="T38" t="str">
            <v>NaN</v>
          </cell>
          <cell r="U38" t="str">
            <v>NaN</v>
          </cell>
          <cell r="V38" t="str">
            <v>NaN</v>
          </cell>
          <cell r="W38" t="str">
            <v>NaN</v>
          </cell>
          <cell r="X38" t="str">
            <v>NaN</v>
          </cell>
          <cell r="Y38" t="str">
            <v>NaN</v>
          </cell>
          <cell r="Z38" t="str">
            <v>NaN</v>
          </cell>
          <cell r="AA38" t="str">
            <v>NaN</v>
          </cell>
          <cell r="AB38" t="str">
            <v>NaN</v>
          </cell>
          <cell r="AC38" t="str">
            <v>NaN</v>
          </cell>
          <cell r="AD38" t="str">
            <v>NaN</v>
          </cell>
          <cell r="AE38" t="str">
            <v>NaN</v>
          </cell>
          <cell r="AF38" t="str">
            <v>NaN</v>
          </cell>
          <cell r="AG38" t="str">
            <v>NaN</v>
          </cell>
          <cell r="AH38" t="str">
            <v>NaN</v>
          </cell>
          <cell r="AI38" t="str">
            <v>NaN</v>
          </cell>
          <cell r="AJ38" t="str">
            <v>NaN</v>
          </cell>
        </row>
        <row r="39">
          <cell r="A39" t="str">
            <v>NaN</v>
          </cell>
          <cell r="B39">
            <v>4.1550868000000001E-10</v>
          </cell>
          <cell r="C39">
            <v>3.9358258000000002E-10</v>
          </cell>
          <cell r="D39">
            <v>3.3302802000000001E-10</v>
          </cell>
          <cell r="E39">
            <v>2.1157145E-10</v>
          </cell>
          <cell r="F39">
            <v>1.7966183E-9</v>
          </cell>
          <cell r="G39">
            <v>1.7545110999999999E-9</v>
          </cell>
          <cell r="H39">
            <v>1.6015145000000001E-10</v>
          </cell>
          <cell r="I39">
            <v>1.8689912E-10</v>
          </cell>
          <cell r="J39">
            <v>3.8815917000000001E-10</v>
          </cell>
          <cell r="K39">
            <v>1.9044796000000001E-10</v>
          </cell>
          <cell r="L39">
            <v>3.7005190000000002E-10</v>
          </cell>
          <cell r="M39">
            <v>3.5407366000000002E-10</v>
          </cell>
          <cell r="N39">
            <v>3.6537656000000001E-10</v>
          </cell>
          <cell r="O39">
            <v>1.9976071E-10</v>
          </cell>
          <cell r="P39">
            <v>1.8400067999999999E-10</v>
          </cell>
          <cell r="Q39">
            <v>1.1943895000000001E-9</v>
          </cell>
          <cell r="R39">
            <v>1.4604142000000001E-10</v>
          </cell>
          <cell r="S39">
            <v>1.5377330999999999E-10</v>
          </cell>
          <cell r="T39">
            <v>2.2517912999999999E-10</v>
          </cell>
          <cell r="U39">
            <v>1.9501674999999999E-10</v>
          </cell>
          <cell r="V39">
            <v>2.9457341999999998E-10</v>
          </cell>
          <cell r="W39">
            <v>2.1647588000000001E-10</v>
          </cell>
          <cell r="X39">
            <v>2.8989285999999999E-10</v>
          </cell>
          <cell r="Y39">
            <v>2.8499397000000002E-10</v>
          </cell>
          <cell r="Z39">
            <v>3.4595735E-10</v>
          </cell>
          <cell r="AA39">
            <v>3.4345937000000001E-10</v>
          </cell>
          <cell r="AB39">
            <v>3.7702804999999999E-10</v>
          </cell>
          <cell r="AC39">
            <v>4.1392239999999999E-10</v>
          </cell>
          <cell r="AD39">
            <v>4.3479484000000001E-10</v>
          </cell>
          <cell r="AE39">
            <v>4.3527582000000001E-10</v>
          </cell>
          <cell r="AF39">
            <v>5.0397299999999999E-10</v>
          </cell>
          <cell r="AG39">
            <v>1.9194996E-10</v>
          </cell>
          <cell r="AH39">
            <v>2.2936422E-10</v>
          </cell>
          <cell r="AI39">
            <v>3.7972453000000003E-10</v>
          </cell>
          <cell r="AJ39" t="str">
            <v>NaN</v>
          </cell>
        </row>
        <row r="40">
          <cell r="A40">
            <v>3.7241819999999999E-3</v>
          </cell>
          <cell r="B40">
            <v>6.4228857000000004E-3</v>
          </cell>
          <cell r="C40">
            <v>1.5134579E-3</v>
          </cell>
          <cell r="D40">
            <v>1.953513E-3</v>
          </cell>
          <cell r="E40">
            <v>1.1866525E-3</v>
          </cell>
          <cell r="F40">
            <v>5.5719123000000004E-9</v>
          </cell>
          <cell r="G40">
            <v>4.2745544999999997E-9</v>
          </cell>
          <cell r="H40">
            <v>2.7207665E-9</v>
          </cell>
          <cell r="I40">
            <v>2.6989395E-9</v>
          </cell>
          <cell r="J40">
            <v>4.0909076000000004E-9</v>
          </cell>
          <cell r="K40">
            <v>3.8277920000000003E-9</v>
          </cell>
          <cell r="L40">
            <v>3.9348039999999997E-9</v>
          </cell>
          <cell r="M40">
            <v>3.2709615000000001E-9</v>
          </cell>
          <cell r="N40">
            <v>3.4783059000000001E-9</v>
          </cell>
          <cell r="O40">
            <v>3.8361967000000002E-9</v>
          </cell>
          <cell r="P40">
            <v>3.8645540000000003E-9</v>
          </cell>
          <cell r="Q40">
            <v>3.8556957999999997E-9</v>
          </cell>
          <cell r="R40">
            <v>2.8633389999999998E-9</v>
          </cell>
          <cell r="S40">
            <v>2.4765432E-9</v>
          </cell>
          <cell r="T40">
            <v>5.0965150000000002E-9</v>
          </cell>
          <cell r="U40">
            <v>2.2775388E-9</v>
          </cell>
          <cell r="V40">
            <v>1.1246443999999999E-9</v>
          </cell>
          <cell r="W40">
            <v>2.5027973999999999E-3</v>
          </cell>
          <cell r="X40">
            <v>1.4121900999999999E-2</v>
          </cell>
          <cell r="Y40">
            <v>1.4467328E-2</v>
          </cell>
          <cell r="Z40">
            <v>1.3122959E-2</v>
          </cell>
          <cell r="AA40">
            <v>1.3574638999999999E-2</v>
          </cell>
          <cell r="AB40">
            <v>1.4278964E-2</v>
          </cell>
          <cell r="AC40">
            <v>2.1547292999999998E-9</v>
          </cell>
          <cell r="AD40">
            <v>1.6851355000000001E-3</v>
          </cell>
          <cell r="AE40">
            <v>8.1788629999999998E-3</v>
          </cell>
          <cell r="AF40">
            <v>1.9996701999999999E-3</v>
          </cell>
          <cell r="AG40">
            <v>1.406461E-2</v>
          </cell>
          <cell r="AH40">
            <v>1.4761866E-2</v>
          </cell>
          <cell r="AI40">
            <v>3.3451690999999999E-3</v>
          </cell>
          <cell r="AJ40">
            <v>1.2252894E-3</v>
          </cell>
        </row>
        <row r="41">
          <cell r="A41">
            <v>1.5180672500000001E-2</v>
          </cell>
          <cell r="B41">
            <v>1.5300004000000001E-2</v>
          </cell>
          <cell r="C41">
            <v>1.5179018000000001E-2</v>
          </cell>
          <cell r="D41">
            <v>1.4669091E-2</v>
          </cell>
          <cell r="E41">
            <v>1.4430067499999999E-2</v>
          </cell>
          <cell r="F41">
            <v>1.5481396999999999E-2</v>
          </cell>
          <cell r="G41">
            <v>1.6588181E-2</v>
          </cell>
          <cell r="H41">
            <v>1.6485820000000002E-2</v>
          </cell>
          <cell r="I41">
            <v>1.540238E-2</v>
          </cell>
          <cell r="J41">
            <v>1.4388209000000001E-2</v>
          </cell>
          <cell r="K41">
            <v>1.387914E-2</v>
          </cell>
          <cell r="L41">
            <v>1.3788183000000001E-2</v>
          </cell>
          <cell r="M41">
            <v>1.4200839999999999E-2</v>
          </cell>
          <cell r="N41">
            <v>1.4386805000000001E-2</v>
          </cell>
          <cell r="O41">
            <v>1.4613973000000001E-2</v>
          </cell>
          <cell r="P41">
            <v>1.4823865E-2</v>
          </cell>
          <cell r="Q41">
            <v>1.5160580999999999E-2</v>
          </cell>
          <cell r="R41">
            <v>1.6091169999999998E-2</v>
          </cell>
          <cell r="S41">
            <v>1.4484624E-2</v>
          </cell>
          <cell r="T41">
            <v>1.6578183999999999E-2</v>
          </cell>
          <cell r="U41">
            <v>1.6159653999999999E-2</v>
          </cell>
          <cell r="V41">
            <v>1.4855096E-2</v>
          </cell>
          <cell r="W41">
            <v>1.4688779000000001E-2</v>
          </cell>
          <cell r="X41">
            <v>1.5170164E-2</v>
          </cell>
          <cell r="Y41">
            <v>1.5453902E-2</v>
          </cell>
          <cell r="Z41">
            <v>1.5641222E-2</v>
          </cell>
          <cell r="AA41">
            <v>1.5923876E-2</v>
          </cell>
          <cell r="AB41">
            <v>1.7081728000000001E-2</v>
          </cell>
          <cell r="AC41">
            <v>1.7376547999999999E-2</v>
          </cell>
          <cell r="AD41">
            <v>1.6816586000000001E-2</v>
          </cell>
          <cell r="AE41">
            <v>1.5625553E-2</v>
          </cell>
          <cell r="AF41">
            <v>1.5550557E-2</v>
          </cell>
          <cell r="AG41">
            <v>1.5537148000000001E-2</v>
          </cell>
          <cell r="AH41">
            <v>1.54739795E-2</v>
          </cell>
          <cell r="AI41">
            <v>1.5212270999999999E-2</v>
          </cell>
          <cell r="AJ41">
            <v>1.4811846E-2</v>
          </cell>
        </row>
        <row r="42">
          <cell r="A42">
            <v>1.3984350499999999E-2</v>
          </cell>
          <cell r="B42">
            <v>1.376672E-2</v>
          </cell>
          <cell r="C42">
            <v>1.3472816E-2</v>
          </cell>
          <cell r="D42">
            <v>1.31238755E-2</v>
          </cell>
          <cell r="E42">
            <v>1.2811685E-2</v>
          </cell>
          <cell r="F42">
            <v>1.2507463999999999E-2</v>
          </cell>
          <cell r="G42">
            <v>1.2411669E-2</v>
          </cell>
          <cell r="H42">
            <v>1.2403816999999999E-2</v>
          </cell>
          <cell r="I42">
            <v>1.2592320000000001E-2</v>
          </cell>
          <cell r="J42">
            <v>1.2545120999999999E-2</v>
          </cell>
          <cell r="K42">
            <v>1.245725E-2</v>
          </cell>
          <cell r="L42">
            <v>1.2378481E-2</v>
          </cell>
          <cell r="M42">
            <v>1.2415257000000001E-2</v>
          </cell>
          <cell r="N42">
            <v>1.2478649E-2</v>
          </cell>
          <cell r="O42">
            <v>1.2535984999999999E-2</v>
          </cell>
          <cell r="P42">
            <v>1.2577217E-2</v>
          </cell>
          <cell r="Q42">
            <v>1.2556934E-2</v>
          </cell>
          <cell r="R42">
            <v>1.2470345000000001E-2</v>
          </cell>
          <cell r="S42">
            <v>1.3411698999999999E-2</v>
          </cell>
          <cell r="T42" t="str">
            <v>NaN</v>
          </cell>
          <cell r="U42">
            <v>1.2911268E-2</v>
          </cell>
          <cell r="V42">
            <v>1.3123651E-2</v>
          </cell>
          <cell r="W42">
            <v>1.3330122999999999E-2</v>
          </cell>
          <cell r="X42">
            <v>1.3425595E-2</v>
          </cell>
          <cell r="Y42">
            <v>1.356186E-2</v>
          </cell>
          <cell r="Z42">
            <v>1.3718069499999999E-2</v>
          </cell>
          <cell r="AA42">
            <v>1.408159E-2</v>
          </cell>
          <cell r="AB42">
            <v>1.4096066000000001E-2</v>
          </cell>
          <cell r="AC42">
            <v>1.4025457999999999E-2</v>
          </cell>
          <cell r="AD42">
            <v>1.4041081E-2</v>
          </cell>
          <cell r="AE42">
            <v>1.4012493000000001E-2</v>
          </cell>
          <cell r="AF42">
            <v>1.3886961E-2</v>
          </cell>
          <cell r="AG42">
            <v>1.4068554E-2</v>
          </cell>
          <cell r="AH42">
            <v>1.4142755999999999E-2</v>
          </cell>
          <cell r="AI42">
            <v>1.4240780999999999E-2</v>
          </cell>
          <cell r="AJ42">
            <v>1.4079299E-2</v>
          </cell>
        </row>
        <row r="43">
          <cell r="A43">
            <v>1.2962454999999999E-2</v>
          </cell>
          <cell r="B43">
            <v>1.2561694E-2</v>
          </cell>
          <cell r="C43">
            <v>1.2063412000000001E-2</v>
          </cell>
          <cell r="D43">
            <v>1.1878168E-2</v>
          </cell>
          <cell r="E43">
            <v>1.1240314E-2</v>
          </cell>
          <cell r="F43">
            <v>8.8618919999999997E-3</v>
          </cell>
          <cell r="G43">
            <v>6.6580707000000001E-3</v>
          </cell>
          <cell r="H43">
            <v>4.1296757E-3</v>
          </cell>
          <cell r="I43">
            <v>6.0987393000000003E-3</v>
          </cell>
          <cell r="J43">
            <v>7.4881975999999996E-3</v>
          </cell>
          <cell r="K43">
            <v>8.512581E-3</v>
          </cell>
          <cell r="L43">
            <v>8.9508569999999996E-3</v>
          </cell>
          <cell r="M43">
            <v>9.4536245000000005E-3</v>
          </cell>
          <cell r="N43">
            <v>9.8777280000000005E-3</v>
          </cell>
          <cell r="O43">
            <v>1.0123614E-2</v>
          </cell>
          <cell r="P43">
            <v>1.0133100000000001E-2</v>
          </cell>
          <cell r="Q43">
            <v>1.0187204E-2</v>
          </cell>
          <cell r="R43">
            <v>9.5500199999999993E-3</v>
          </cell>
          <cell r="S43">
            <v>7.6687526999999998E-3</v>
          </cell>
          <cell r="T43" t="str">
            <v>NaN</v>
          </cell>
          <cell r="U43">
            <v>1.2050229000000001E-2</v>
          </cell>
          <cell r="V43">
            <v>1.2386395999999999E-2</v>
          </cell>
          <cell r="W43">
            <v>1.25527E-2</v>
          </cell>
          <cell r="X43">
            <v>1.26313595E-2</v>
          </cell>
          <cell r="Y43">
            <v>1.2795252E-2</v>
          </cell>
          <cell r="Z43">
            <v>1.2984149E-2</v>
          </cell>
          <cell r="AA43">
            <v>1.3094432E-2</v>
          </cell>
          <cell r="AB43">
            <v>1.3001423E-2</v>
          </cell>
          <cell r="AC43">
            <v>1.28364945E-2</v>
          </cell>
          <cell r="AD43">
            <v>1.3082771999999999E-2</v>
          </cell>
          <cell r="AE43">
            <v>1.3316708E-2</v>
          </cell>
          <cell r="AF43">
            <v>1.3351419E-2</v>
          </cell>
          <cell r="AG43">
            <v>1.3134345E-2</v>
          </cell>
          <cell r="AH43">
            <v>1.3408134E-2</v>
          </cell>
          <cell r="AI43">
            <v>1.3438123999999999E-2</v>
          </cell>
          <cell r="AJ43">
            <v>1.3257059999999999E-2</v>
          </cell>
        </row>
        <row r="44">
          <cell r="A44">
            <v>1.1435322E-2</v>
          </cell>
          <cell r="B44">
            <v>1.0281264E-2</v>
          </cell>
          <cell r="C44">
            <v>6.9544176000000003E-3</v>
          </cell>
          <cell r="D44">
            <v>3.7647233999999999E-3</v>
          </cell>
          <cell r="E44">
            <v>2.2244875E-3</v>
          </cell>
          <cell r="F44">
            <v>1.8245583999999999E-3</v>
          </cell>
          <cell r="G44">
            <v>8.1462370000000002E-4</v>
          </cell>
          <cell r="H44">
            <v>1.236385E-3</v>
          </cell>
          <cell r="I44">
            <v>1.3845143E-3</v>
          </cell>
          <cell r="J44">
            <v>1.5762759999999999E-3</v>
          </cell>
          <cell r="K44">
            <v>1.9007258000000001E-3</v>
          </cell>
          <cell r="L44">
            <v>2.0582E-3</v>
          </cell>
          <cell r="M44">
            <v>2.3201205999999999E-3</v>
          </cell>
          <cell r="N44">
            <v>2.6723350000000001E-3</v>
          </cell>
          <cell r="O44">
            <v>3.0515534E-3</v>
          </cell>
          <cell r="P44">
            <v>3.2170413E-3</v>
          </cell>
          <cell r="Q44">
            <v>3.432666E-3</v>
          </cell>
          <cell r="R44">
            <v>2.7107267999999999E-3</v>
          </cell>
          <cell r="S44">
            <v>1.0146211000000001E-3</v>
          </cell>
          <cell r="T44" t="str">
            <v>NaN</v>
          </cell>
          <cell r="U44">
            <v>4.4936346999999996E-3</v>
          </cell>
          <cell r="V44">
            <v>6.1708283999999999E-3</v>
          </cell>
          <cell r="W44">
            <v>7.9190819999999992E-3</v>
          </cell>
          <cell r="X44">
            <v>8.9676019999999999E-3</v>
          </cell>
          <cell r="Y44">
            <v>9.328266E-3</v>
          </cell>
          <cell r="Z44">
            <v>9.5104714999999992E-3</v>
          </cell>
          <cell r="AA44">
            <v>9.635579E-3</v>
          </cell>
          <cell r="AB44">
            <v>9.9128059999999997E-3</v>
          </cell>
          <cell r="AC44">
            <v>9.7646699999999996E-3</v>
          </cell>
          <cell r="AD44">
            <v>1.0260368000000001E-2</v>
          </cell>
          <cell r="AE44">
            <v>1.1301863000000001E-2</v>
          </cell>
          <cell r="AF44">
            <v>1.2163983E-2</v>
          </cell>
          <cell r="AG44">
            <v>1.2039697E-2</v>
          </cell>
          <cell r="AH44">
            <v>1.2174160999999999E-2</v>
          </cell>
          <cell r="AI44">
            <v>1.2216827E-2</v>
          </cell>
          <cell r="AJ44">
            <v>1.200447E-2</v>
          </cell>
        </row>
        <row r="45">
          <cell r="A45">
            <v>4.0935766999999996E-3</v>
          </cell>
          <cell r="B45">
            <v>1.8341886E-3</v>
          </cell>
          <cell r="C45">
            <v>5.3772269999999997E-11</v>
          </cell>
          <cell r="D45">
            <v>1.9924547999999999E-11</v>
          </cell>
          <cell r="E45" t="str">
            <v>NaN</v>
          </cell>
          <cell r="F45">
            <v>2.4219074000000002E-3</v>
          </cell>
          <cell r="G45">
            <v>3.2858626000000001E-4</v>
          </cell>
          <cell r="H45">
            <v>4.1574052999999999E-11</v>
          </cell>
          <cell r="I45">
            <v>4.4031334000000003E-11</v>
          </cell>
          <cell r="J45">
            <v>4.4717989999999998E-11</v>
          </cell>
          <cell r="K45">
            <v>5.0493900000000001E-11</v>
          </cell>
          <cell r="L45">
            <v>4.2199042999999997E-11</v>
          </cell>
          <cell r="M45">
            <v>3.1827249999999997E-11</v>
          </cell>
          <cell r="N45">
            <v>3.165152E-11</v>
          </cell>
          <cell r="O45">
            <v>3.7954737000000003E-11</v>
          </cell>
          <cell r="P45">
            <v>4.4386630000000001E-11</v>
          </cell>
          <cell r="Q45">
            <v>4.8438603999999998E-11</v>
          </cell>
          <cell r="R45">
            <v>2.0293362000000001E-11</v>
          </cell>
          <cell r="S45">
            <v>1.0747101999999999E-11</v>
          </cell>
          <cell r="T45" t="str">
            <v>NaN</v>
          </cell>
          <cell r="U45">
            <v>4.1422519999999999E-3</v>
          </cell>
          <cell r="V45">
            <v>1.2168267000000001E-3</v>
          </cell>
          <cell r="W45">
            <v>1.7184438999999999E-3</v>
          </cell>
          <cell r="X45">
            <v>2.5975714E-3</v>
          </cell>
          <cell r="Y45">
            <v>2.8993631999999999E-3</v>
          </cell>
          <cell r="Z45">
            <v>2.7155755000000002E-3</v>
          </cell>
          <cell r="AA45">
            <v>2.4141319999999998E-3</v>
          </cell>
          <cell r="AB45">
            <v>3.0242475E-3</v>
          </cell>
          <cell r="AC45">
            <v>5.4101814000000002E-3</v>
          </cell>
          <cell r="AD45">
            <v>1.2189229E-3</v>
          </cell>
          <cell r="AE45">
            <v>2.4036407000000001E-4</v>
          </cell>
          <cell r="AF45">
            <v>2.2330317000000001E-3</v>
          </cell>
          <cell r="AG45">
            <v>4.3321540000000004E-3</v>
          </cell>
          <cell r="AH45">
            <v>5.9680375000000004E-3</v>
          </cell>
          <cell r="AI45">
            <v>6.7067400000000001E-3</v>
          </cell>
          <cell r="AJ45">
            <v>6.0945842000000002E-3</v>
          </cell>
        </row>
        <row r="46">
          <cell r="A46">
            <v>1.9789112999999999E-11</v>
          </cell>
          <cell r="B46">
            <v>9.2875980000000006E-12</v>
          </cell>
          <cell r="C46">
            <v>4.5437754999999997E-12</v>
          </cell>
          <cell r="D46" t="str">
            <v>NaN</v>
          </cell>
          <cell r="E46" t="str">
            <v>NaN</v>
          </cell>
          <cell r="F46">
            <v>9.242063E-4</v>
          </cell>
          <cell r="G46">
            <v>7.5644100000000005E-12</v>
          </cell>
          <cell r="H46">
            <v>5.2949049999999996E-12</v>
          </cell>
          <cell r="I46">
            <v>4.2738885E-12</v>
          </cell>
          <cell r="J46">
            <v>3.1302687999999999E-12</v>
          </cell>
          <cell r="K46">
            <v>2.4231023000000002E-12</v>
          </cell>
          <cell r="L46">
            <v>2.3050231E-12</v>
          </cell>
          <cell r="M46">
            <v>2.6659596999999999E-12</v>
          </cell>
          <cell r="N46">
            <v>3.3281853999999999E-12</v>
          </cell>
          <cell r="O46">
            <v>3.768449E-12</v>
          </cell>
          <cell r="P46">
            <v>3.8751160000000003E-12</v>
          </cell>
          <cell r="Q46">
            <v>3.259642E-12</v>
          </cell>
          <cell r="R46">
            <v>3.8137689999999996E-12</v>
          </cell>
          <cell r="S46">
            <v>5.5608425999999998E-12</v>
          </cell>
          <cell r="T46" t="str">
            <v>NaN</v>
          </cell>
          <cell r="U46" t="str">
            <v>NaN</v>
          </cell>
          <cell r="V46">
            <v>2.4622278000000001E-11</v>
          </cell>
          <cell r="W46">
            <v>1.4412084E-11</v>
          </cell>
          <cell r="X46">
            <v>2.9744294000000003E-11</v>
          </cell>
          <cell r="Y46">
            <v>4.5039552E-11</v>
          </cell>
          <cell r="Z46">
            <v>1.7730225E-11</v>
          </cell>
          <cell r="AA46">
            <v>6.8893260000000002E-12</v>
          </cell>
          <cell r="AB46">
            <v>6.0302734999999997E-11</v>
          </cell>
          <cell r="AC46" t="str">
            <v>NaN</v>
          </cell>
          <cell r="AD46">
            <v>6.1615700000000002E-11</v>
          </cell>
          <cell r="AE46">
            <v>8.3457859999999994E-12</v>
          </cell>
          <cell r="AF46">
            <v>4.7136390000000003E-12</v>
          </cell>
          <cell r="AG46">
            <v>3.9542959999999999E-12</v>
          </cell>
          <cell r="AH46">
            <v>1.2028138000000001E-11</v>
          </cell>
          <cell r="AI46">
            <v>3.9317403E-11</v>
          </cell>
          <cell r="AJ46">
            <v>1.6331282E-11</v>
          </cell>
        </row>
        <row r="47">
          <cell r="A47">
            <v>6.0105497000000003E-12</v>
          </cell>
          <cell r="B47">
            <v>5.8559249999999996E-12</v>
          </cell>
          <cell r="C47" t="str">
            <v>NaN</v>
          </cell>
          <cell r="D47" t="str">
            <v>NaN</v>
          </cell>
          <cell r="E47" t="str">
            <v>NaN</v>
          </cell>
          <cell r="F47">
            <v>7.3324666000000004E-11</v>
          </cell>
          <cell r="G47">
            <v>5.8084614000000001E-12</v>
          </cell>
          <cell r="H47">
            <v>5.1971127000000002E-12</v>
          </cell>
          <cell r="I47">
            <v>4.4743739999999999E-12</v>
          </cell>
          <cell r="J47">
            <v>3.4667753E-12</v>
          </cell>
          <cell r="K47">
            <v>2.8661877999999999E-12</v>
          </cell>
          <cell r="L47">
            <v>2.3922566999999999E-12</v>
          </cell>
          <cell r="M47">
            <v>2.2256211999999998E-12</v>
          </cell>
          <cell r="N47">
            <v>2.2645194999999998E-12</v>
          </cell>
          <cell r="O47">
            <v>2.2687014999999999E-12</v>
          </cell>
          <cell r="P47">
            <v>2.3010036E-12</v>
          </cell>
          <cell r="Q47">
            <v>2.4342187999999998E-12</v>
          </cell>
          <cell r="R47">
            <v>2.9937673000000001E-12</v>
          </cell>
          <cell r="S47">
            <v>3.8412749999999999E-12</v>
          </cell>
          <cell r="T47" t="str">
            <v>NaN</v>
          </cell>
          <cell r="U47" t="str">
            <v>NaN</v>
          </cell>
          <cell r="V47">
            <v>1.3922865999999999E-4</v>
          </cell>
          <cell r="W47">
            <v>8.3771890000000004E-12</v>
          </cell>
          <cell r="X47">
            <v>3.2595271999999999E-12</v>
          </cell>
          <cell r="Y47">
            <v>3.0293077E-12</v>
          </cell>
          <cell r="Z47">
            <v>3.2524826999999998E-12</v>
          </cell>
          <cell r="AA47">
            <v>7.1565215000000003E-12</v>
          </cell>
          <cell r="AB47">
            <v>9.977126999999999E-7</v>
          </cell>
          <cell r="AC47" t="str">
            <v>NaN</v>
          </cell>
          <cell r="AD47">
            <v>3.1451540000000002E-11</v>
          </cell>
          <cell r="AE47">
            <v>1.2765095000000001E-11</v>
          </cell>
          <cell r="AF47">
            <v>7.1777206999999998E-12</v>
          </cell>
          <cell r="AG47">
            <v>5.5309112000000002E-12</v>
          </cell>
          <cell r="AH47">
            <v>4.9728915000000003E-12</v>
          </cell>
          <cell r="AI47">
            <v>5.2215047000000002E-12</v>
          </cell>
          <cell r="AJ47">
            <v>4.9150639999999997E-12</v>
          </cell>
        </row>
        <row r="48">
          <cell r="A48">
            <v>4.2166305000000003E-12</v>
          </cell>
          <cell r="B48">
            <v>3.875944E-12</v>
          </cell>
          <cell r="C48" t="str">
            <v>NaN</v>
          </cell>
          <cell r="D48" t="str">
            <v>NaN</v>
          </cell>
          <cell r="E48" t="str">
            <v>NaN</v>
          </cell>
          <cell r="F48">
            <v>3.5526806000000003E-5</v>
          </cell>
          <cell r="G48">
            <v>4.5077197000000003E-12</v>
          </cell>
          <cell r="H48">
            <v>3.6350389E-12</v>
          </cell>
          <cell r="I48">
            <v>3.3191474999999998E-12</v>
          </cell>
          <cell r="J48">
            <v>2.9908681999999999E-12</v>
          </cell>
          <cell r="K48">
            <v>2.8348893999999999E-12</v>
          </cell>
          <cell r="L48">
            <v>2.376727E-12</v>
          </cell>
          <cell r="M48">
            <v>2.2182949999999999E-12</v>
          </cell>
          <cell r="N48">
            <v>2.1806447999999998E-12</v>
          </cell>
          <cell r="O48">
            <v>2.2557355000000001E-12</v>
          </cell>
          <cell r="P48">
            <v>2.40552E-12</v>
          </cell>
          <cell r="Q48">
            <v>2.6281481E-12</v>
          </cell>
          <cell r="R48">
            <v>2.7997088000000001E-12</v>
          </cell>
          <cell r="S48">
            <v>2.9030335E-12</v>
          </cell>
          <cell r="T48" t="str">
            <v>NaN</v>
          </cell>
          <cell r="U48" t="str">
            <v>NaN</v>
          </cell>
          <cell r="V48">
            <v>1.0037018999999999E-3</v>
          </cell>
          <cell r="W48">
            <v>8.2938929999999996E-12</v>
          </cell>
          <cell r="X48">
            <v>3.0501143999999999E-12</v>
          </cell>
          <cell r="Y48">
            <v>3.0887961000000001E-12</v>
          </cell>
          <cell r="Z48">
            <v>4.1689282000000003E-12</v>
          </cell>
          <cell r="AA48">
            <v>9.7015490000000002E-12</v>
          </cell>
          <cell r="AB48">
            <v>8.8466859999999995E-5</v>
          </cell>
          <cell r="AC48" t="str">
            <v>NaN</v>
          </cell>
          <cell r="AD48">
            <v>2.5995814000000001E-5</v>
          </cell>
          <cell r="AE48">
            <v>1.2372021E-11</v>
          </cell>
          <cell r="AF48">
            <v>5.2618612999999999E-12</v>
          </cell>
          <cell r="AG48">
            <v>5.0940531999999999E-12</v>
          </cell>
          <cell r="AH48">
            <v>4.9370148000000001E-12</v>
          </cell>
          <cell r="AI48">
            <v>5.0850842999999996E-12</v>
          </cell>
          <cell r="AJ48">
            <v>4.7860556999999998E-12</v>
          </cell>
        </row>
        <row r="49">
          <cell r="A49">
            <v>4.5175174E-12</v>
          </cell>
          <cell r="B49">
            <v>3.4584523000000002E-12</v>
          </cell>
          <cell r="C49" t="str">
            <v>NaN</v>
          </cell>
          <cell r="D49" t="str">
            <v>NaN</v>
          </cell>
          <cell r="E49" t="str">
            <v>NaN</v>
          </cell>
          <cell r="F49">
            <v>1.6546804E-11</v>
          </cell>
          <cell r="G49">
            <v>3.8379664000000004E-12</v>
          </cell>
          <cell r="H49">
            <v>2.7304658000000002E-12</v>
          </cell>
          <cell r="I49">
            <v>2.2152497000000001E-12</v>
          </cell>
          <cell r="J49">
            <v>2.141555E-12</v>
          </cell>
          <cell r="K49">
            <v>2.2710656999999999E-12</v>
          </cell>
          <cell r="L49">
            <v>2.2226184E-12</v>
          </cell>
          <cell r="M49">
            <v>2.1464185E-12</v>
          </cell>
          <cell r="N49">
            <v>2.2158107E-12</v>
          </cell>
          <cell r="O49">
            <v>2.4140053999999999E-12</v>
          </cell>
          <cell r="P49">
            <v>2.5593049999999999E-12</v>
          </cell>
          <cell r="Q49">
            <v>2.7045515999999999E-12</v>
          </cell>
          <cell r="R49">
            <v>2.7550724000000001E-12</v>
          </cell>
          <cell r="S49">
            <v>2.571341E-12</v>
          </cell>
          <cell r="T49" t="str">
            <v>NaN</v>
          </cell>
          <cell r="U49" t="str">
            <v>NaN</v>
          </cell>
          <cell r="V49" t="str">
            <v>NaN</v>
          </cell>
          <cell r="W49">
            <v>5.0086899999999997E-12</v>
          </cell>
          <cell r="X49">
            <v>3.6207848999999998E-12</v>
          </cell>
          <cell r="Y49">
            <v>3.4143992E-12</v>
          </cell>
          <cell r="Z49">
            <v>4.3726125000000001E-12</v>
          </cell>
          <cell r="AA49">
            <v>8.8116369999999997E-12</v>
          </cell>
          <cell r="AB49" t="str">
            <v>NaN</v>
          </cell>
          <cell r="AC49" t="str">
            <v>NaN</v>
          </cell>
          <cell r="AD49">
            <v>7.5500510000000003E-4</v>
          </cell>
          <cell r="AE49">
            <v>9.1161106E-5</v>
          </cell>
          <cell r="AF49">
            <v>5.3047276E-12</v>
          </cell>
          <cell r="AG49">
            <v>5.0577125000000001E-12</v>
          </cell>
          <cell r="AH49">
            <v>5.3925354000000001E-12</v>
          </cell>
          <cell r="AI49">
            <v>5.7188447000000002E-12</v>
          </cell>
          <cell r="AJ49">
            <v>5.4592370000000004E-12</v>
          </cell>
        </row>
        <row r="50">
          <cell r="A50">
            <v>6.5895457000000003E-12</v>
          </cell>
          <cell r="B50">
            <v>4.3496919999999998E-12</v>
          </cell>
          <cell r="C50" t="str">
            <v>NaN</v>
          </cell>
          <cell r="D50" t="str">
            <v>NaN</v>
          </cell>
          <cell r="E50">
            <v>2.0350838999999999E-11</v>
          </cell>
          <cell r="F50">
            <v>3.9999545E-11</v>
          </cell>
          <cell r="G50">
            <v>4.0137792999999999E-12</v>
          </cell>
          <cell r="H50">
            <v>2.6838822000000001E-12</v>
          </cell>
          <cell r="I50">
            <v>2.0668079000000002E-12</v>
          </cell>
          <cell r="J50">
            <v>2.0051332999999998E-12</v>
          </cell>
          <cell r="K50">
            <v>1.9260659000000001E-12</v>
          </cell>
          <cell r="L50">
            <v>1.8272729999999999E-12</v>
          </cell>
          <cell r="M50">
            <v>2.1746326999999999E-12</v>
          </cell>
          <cell r="N50">
            <v>2.3800736E-12</v>
          </cell>
          <cell r="O50">
            <v>2.6656454999999999E-12</v>
          </cell>
          <cell r="P50">
            <v>2.8909370000000001E-12</v>
          </cell>
          <cell r="Q50">
            <v>3.0151683999999998E-12</v>
          </cell>
          <cell r="R50">
            <v>3.8943623000000001E-12</v>
          </cell>
          <cell r="S50">
            <v>3.4389994999999999E-12</v>
          </cell>
          <cell r="T50" t="str">
            <v>NaN</v>
          </cell>
          <cell r="U50" t="str">
            <v>NaN</v>
          </cell>
          <cell r="V50" t="str">
            <v>NaN</v>
          </cell>
          <cell r="W50">
            <v>5.0399176999999997E-12</v>
          </cell>
          <cell r="X50">
            <v>4.4832714000000001E-12</v>
          </cell>
          <cell r="Y50">
            <v>4.4315622999999999E-12</v>
          </cell>
          <cell r="Z50">
            <v>5.2118429999999998E-12</v>
          </cell>
          <cell r="AA50">
            <v>3.1684370000000003E-11</v>
          </cell>
          <cell r="AB50" t="str">
            <v>NaN</v>
          </cell>
          <cell r="AC50" t="str">
            <v>NaN</v>
          </cell>
          <cell r="AD50" t="str">
            <v>NaN</v>
          </cell>
          <cell r="AE50">
            <v>6.8070835000000001E-12</v>
          </cell>
          <cell r="AF50">
            <v>5.7863513999999999E-12</v>
          </cell>
          <cell r="AG50">
            <v>5.7031146000000002E-12</v>
          </cell>
          <cell r="AH50">
            <v>6.9132478000000002E-12</v>
          </cell>
          <cell r="AI50">
            <v>8.6247160000000001E-12</v>
          </cell>
          <cell r="AJ50">
            <v>8.5116509999999998E-12</v>
          </cell>
        </row>
        <row r="51">
          <cell r="A51">
            <v>1.3081074E-11</v>
          </cell>
          <cell r="B51">
            <v>6.9078883000000002E-12</v>
          </cell>
          <cell r="C51" t="str">
            <v>NaN</v>
          </cell>
          <cell r="D51" t="str">
            <v>NaN</v>
          </cell>
          <cell r="E51">
            <v>2.2850425E-11</v>
          </cell>
          <cell r="F51">
            <v>9.7336799999999998E-12</v>
          </cell>
          <cell r="G51">
            <v>4.3184009999999996E-12</v>
          </cell>
          <cell r="H51">
            <v>2.2594047000000001E-12</v>
          </cell>
          <cell r="I51">
            <v>2.0371844000000001E-12</v>
          </cell>
          <cell r="J51">
            <v>1.666705E-12</v>
          </cell>
          <cell r="K51">
            <v>1.8201309E-12</v>
          </cell>
          <cell r="L51">
            <v>2.0540391999999999E-12</v>
          </cell>
          <cell r="M51">
            <v>2.3972193999999998E-12</v>
          </cell>
          <cell r="N51">
            <v>2.7352550000000001E-12</v>
          </cell>
          <cell r="O51">
            <v>3.1362408E-12</v>
          </cell>
          <cell r="P51">
            <v>3.6317521999999998E-12</v>
          </cell>
          <cell r="Q51">
            <v>4.0383620000000001E-12</v>
          </cell>
          <cell r="R51">
            <v>6.3879144999999998E-12</v>
          </cell>
          <cell r="S51" t="str">
            <v>NaN</v>
          </cell>
          <cell r="T51" t="str">
            <v>NaN</v>
          </cell>
          <cell r="U51" t="str">
            <v>NaN</v>
          </cell>
          <cell r="V51" t="str">
            <v>NaN</v>
          </cell>
          <cell r="W51">
            <v>6.5679680000000004E-12</v>
          </cell>
          <cell r="X51">
            <v>5.2671409999999999E-12</v>
          </cell>
          <cell r="Y51">
            <v>6.0094555000000004E-12</v>
          </cell>
          <cell r="Z51">
            <v>6.9330947000000002E-12</v>
          </cell>
          <cell r="AA51">
            <v>1.0265405E-3</v>
          </cell>
          <cell r="AB51" t="str">
            <v>NaN</v>
          </cell>
          <cell r="AC51" t="str">
            <v>NaN</v>
          </cell>
          <cell r="AD51" t="str">
            <v>NaN</v>
          </cell>
          <cell r="AE51">
            <v>6.5983845999999998E-12</v>
          </cell>
          <cell r="AF51">
            <v>6.1603629999999999E-12</v>
          </cell>
          <cell r="AG51">
            <v>6.9499233000000002E-12</v>
          </cell>
          <cell r="AH51">
            <v>9.8914279999999996E-12</v>
          </cell>
          <cell r="AI51">
            <v>2.3823117000000001E-11</v>
          </cell>
          <cell r="AJ51">
            <v>7.0705565999999996E-5</v>
          </cell>
        </row>
        <row r="52">
          <cell r="A52">
            <v>1.3439260000000001E-3</v>
          </cell>
          <cell r="B52">
            <v>1.1438607E-11</v>
          </cell>
          <cell r="C52" t="str">
            <v>NaN</v>
          </cell>
          <cell r="D52" t="str">
            <v>NaN</v>
          </cell>
          <cell r="E52">
            <v>6.1773924000000004E-12</v>
          </cell>
          <cell r="F52">
            <v>9.2151879999999993E-12</v>
          </cell>
          <cell r="G52">
            <v>4.6275496000000002E-12</v>
          </cell>
          <cell r="H52">
            <v>3.2567604999999998E-12</v>
          </cell>
          <cell r="I52">
            <v>2.0105157000000001E-12</v>
          </cell>
          <cell r="J52">
            <v>1.6921057999999999E-12</v>
          </cell>
          <cell r="K52">
            <v>1.582825E-12</v>
          </cell>
          <cell r="L52">
            <v>1.7672462E-12</v>
          </cell>
          <cell r="M52">
            <v>2.3152005E-12</v>
          </cell>
          <cell r="N52">
            <v>3.0329797000000001E-12</v>
          </cell>
          <cell r="O52">
            <v>3.7031207000000001E-12</v>
          </cell>
          <cell r="P52">
            <v>4.705949E-12</v>
          </cell>
          <cell r="Q52">
            <v>5.8296819999999998E-12</v>
          </cell>
          <cell r="R52">
            <v>1.2306846999999999E-4</v>
          </cell>
          <cell r="S52" t="str">
            <v>NaN</v>
          </cell>
          <cell r="T52" t="str">
            <v>NaN</v>
          </cell>
          <cell r="U52" t="str">
            <v>NaN</v>
          </cell>
          <cell r="V52" t="str">
            <v>NaN</v>
          </cell>
          <cell r="W52">
            <v>5.4894059999999998E-12</v>
          </cell>
          <cell r="X52">
            <v>5.9013299999999999E-12</v>
          </cell>
          <cell r="Y52">
            <v>8.9169659999999998E-12</v>
          </cell>
          <cell r="Z52">
            <v>9.9371639999999995E-12</v>
          </cell>
          <cell r="AA52">
            <v>1.1895136000000001E-3</v>
          </cell>
          <cell r="AB52" t="str">
            <v>NaN</v>
          </cell>
          <cell r="AC52" t="str">
            <v>NaN</v>
          </cell>
          <cell r="AD52" t="str">
            <v>NaN</v>
          </cell>
          <cell r="AE52">
            <v>5.2549800000000003E-12</v>
          </cell>
          <cell r="AF52">
            <v>6.2382764000000003E-12</v>
          </cell>
          <cell r="AG52">
            <v>7.7776159999999998E-12</v>
          </cell>
          <cell r="AH52">
            <v>2.1993652999999999E-11</v>
          </cell>
          <cell r="AI52">
            <v>3.9695049999999998E-4</v>
          </cell>
          <cell r="AJ52">
            <v>9.0576519999999996E-4</v>
          </cell>
        </row>
        <row r="53">
          <cell r="A53">
            <v>4.8008445E-3</v>
          </cell>
          <cell r="B53">
            <v>1.658306E-3</v>
          </cell>
          <cell r="C53">
            <v>3.8416800000000002E-12</v>
          </cell>
          <cell r="D53">
            <v>3.9728805999999999E-12</v>
          </cell>
          <cell r="E53">
            <v>6.4998062999999998E-12</v>
          </cell>
          <cell r="F53">
            <v>8.2596530000000008E-12</v>
          </cell>
          <cell r="G53">
            <v>5.9968320000000004E-12</v>
          </cell>
          <cell r="H53">
            <v>4.9517235000000002E-12</v>
          </cell>
          <cell r="I53">
            <v>2.4249032000000001E-12</v>
          </cell>
          <cell r="J53">
            <v>2.4198971999999998E-12</v>
          </cell>
          <cell r="K53">
            <v>2.0787610000000001E-12</v>
          </cell>
          <cell r="L53">
            <v>2.2743578E-12</v>
          </cell>
          <cell r="M53">
            <v>3.1617245999999998E-12</v>
          </cell>
          <cell r="N53">
            <v>4.9959263999999996E-12</v>
          </cell>
          <cell r="O53">
            <v>9.1586560000000002E-12</v>
          </cell>
          <cell r="P53">
            <v>1.7551822999999999E-11</v>
          </cell>
          <cell r="Q53">
            <v>2.1939551E-11</v>
          </cell>
          <cell r="R53">
            <v>9.2053663999999995E-4</v>
          </cell>
          <cell r="S53" t="str">
            <v>NaN</v>
          </cell>
          <cell r="T53" t="str">
            <v>NaN</v>
          </cell>
          <cell r="U53" t="str">
            <v>NaN</v>
          </cell>
          <cell r="V53" t="str">
            <v>NaN</v>
          </cell>
          <cell r="W53">
            <v>4.4002890000000003E-12</v>
          </cell>
          <cell r="X53">
            <v>7.6959680000000004E-12</v>
          </cell>
          <cell r="Y53">
            <v>1.2652290000000001E-3</v>
          </cell>
          <cell r="Z53">
            <v>2.2650700000000001E-3</v>
          </cell>
          <cell r="AA53">
            <v>1.5070958E-3</v>
          </cell>
          <cell r="AB53" t="str">
            <v>NaN</v>
          </cell>
          <cell r="AC53" t="str">
            <v>NaN</v>
          </cell>
          <cell r="AD53" t="str">
            <v>NaN</v>
          </cell>
          <cell r="AE53">
            <v>5.1281560000000003E-12</v>
          </cell>
          <cell r="AF53">
            <v>1.2398581999999999E-11</v>
          </cell>
          <cell r="AG53">
            <v>1.38121485E-11</v>
          </cell>
          <cell r="AH53">
            <v>2.5380713999999997E-4</v>
          </cell>
          <cell r="AI53">
            <v>8.2966726000000001E-4</v>
          </cell>
          <cell r="AJ53">
            <v>2.2304909999999998E-3</v>
          </cell>
        </row>
        <row r="54">
          <cell r="A54">
            <v>3.2066998999999998E-3</v>
          </cell>
          <cell r="B54">
            <v>1.4813011999999999E-11</v>
          </cell>
          <cell r="C54">
            <v>4.1042815999999997E-12</v>
          </cell>
          <cell r="D54">
            <v>4.1627750000000001E-12</v>
          </cell>
          <cell r="E54">
            <v>4.1307559999999998E-12</v>
          </cell>
          <cell r="F54">
            <v>6.0776245000000003E-12</v>
          </cell>
          <cell r="G54">
            <v>7.0090453E-12</v>
          </cell>
          <cell r="H54">
            <v>4.8932880000000001E-12</v>
          </cell>
          <cell r="I54">
            <v>4.3281862000000002E-12</v>
          </cell>
          <cell r="J54">
            <v>4.6339342999999999E-12</v>
          </cell>
          <cell r="K54">
            <v>4.9768865000000002E-12</v>
          </cell>
          <cell r="L54">
            <v>5.2928871999999997E-12</v>
          </cell>
          <cell r="M54">
            <v>7.3826405000000004E-12</v>
          </cell>
          <cell r="N54">
            <v>1.2662936E-11</v>
          </cell>
          <cell r="O54">
            <v>2.7012121999999999E-11</v>
          </cell>
          <cell r="P54">
            <v>1.0937824999999999E-3</v>
          </cell>
          <cell r="Q54">
            <v>2.0466541999999998E-3</v>
          </cell>
          <cell r="R54">
            <v>3.9484962999999999E-4</v>
          </cell>
          <cell r="S54" t="str">
            <v>NaN</v>
          </cell>
          <cell r="T54" t="str">
            <v>NaN</v>
          </cell>
          <cell r="U54" t="str">
            <v>NaN</v>
          </cell>
          <cell r="V54" t="str">
            <v>NaN</v>
          </cell>
          <cell r="W54">
            <v>6.9331745000000002E-12</v>
          </cell>
          <cell r="X54">
            <v>1.7454601999999999E-11</v>
          </cell>
          <cell r="Y54">
            <v>1.6008664E-3</v>
          </cell>
          <cell r="Z54">
            <v>3.8644007999999999E-3</v>
          </cell>
          <cell r="AA54">
            <v>3.6139611999999998E-3</v>
          </cell>
          <cell r="AB54" t="str">
            <v>NaN</v>
          </cell>
          <cell r="AC54" t="str">
            <v>NaN</v>
          </cell>
          <cell r="AD54" t="str">
            <v>NaN</v>
          </cell>
          <cell r="AE54">
            <v>6.4493599999999999E-12</v>
          </cell>
          <cell r="AF54">
            <v>1.4234038E-11</v>
          </cell>
          <cell r="AG54">
            <v>5.4081140000000001E-4</v>
          </cell>
          <cell r="AH54">
            <v>1.7815394999999999E-3</v>
          </cell>
          <cell r="AI54">
            <v>2.3583658000000001E-3</v>
          </cell>
          <cell r="AJ54">
            <v>2.9904480000000002E-3</v>
          </cell>
        </row>
        <row r="55">
          <cell r="A55" t="str">
            <v>NaN</v>
          </cell>
          <cell r="B55" t="str">
            <v>NaN</v>
          </cell>
          <cell r="C55">
            <v>3.9187801999999997E-12</v>
          </cell>
          <cell r="D55">
            <v>9.0808119999999995E-12</v>
          </cell>
          <cell r="E55">
            <v>7.4665740000000002E-5</v>
          </cell>
          <cell r="F55">
            <v>7.2603502999999996E-12</v>
          </cell>
          <cell r="G55">
            <v>5.5172025999999998E-12</v>
          </cell>
          <cell r="H55">
            <v>3.9087329999999998E-12</v>
          </cell>
          <cell r="I55">
            <v>3.6622605999999997E-12</v>
          </cell>
          <cell r="J55">
            <v>3.7607689999999998E-12</v>
          </cell>
          <cell r="K55">
            <v>3.9428510000000001E-12</v>
          </cell>
          <cell r="L55">
            <v>4.1151820000000002E-12</v>
          </cell>
          <cell r="M55">
            <v>4.8877333999999998E-12</v>
          </cell>
          <cell r="N55">
            <v>5.9588606000000003E-12</v>
          </cell>
          <cell r="O55">
            <v>7.9805429999999996E-12</v>
          </cell>
          <cell r="P55">
            <v>1.5870642999999999E-11</v>
          </cell>
          <cell r="Q55">
            <v>1.1969826000000001E-3</v>
          </cell>
          <cell r="R55">
            <v>1.4620167E-3</v>
          </cell>
          <cell r="S55" t="str">
            <v>NaN</v>
          </cell>
          <cell r="T55" t="str">
            <v>NaN</v>
          </cell>
          <cell r="U55" t="str">
            <v>NaN</v>
          </cell>
          <cell r="V55">
            <v>3.3893373999999999E-12</v>
          </cell>
          <cell r="W55">
            <v>4.2536838000000003E-12</v>
          </cell>
          <cell r="X55">
            <v>4.4838906999999998E-12</v>
          </cell>
          <cell r="Y55">
            <v>7.5082269999999993E-12</v>
          </cell>
          <cell r="Z55">
            <v>2.0838076E-11</v>
          </cell>
          <cell r="AA55">
            <v>2.7960641E-3</v>
          </cell>
          <cell r="AB55" t="str">
            <v>NaN</v>
          </cell>
          <cell r="AC55" t="str">
            <v>NaN</v>
          </cell>
          <cell r="AD55" t="str">
            <v>NaN</v>
          </cell>
          <cell r="AE55">
            <v>1.1320766000000001E-11</v>
          </cell>
          <cell r="AF55">
            <v>1.2420948999999999E-11</v>
          </cell>
          <cell r="AG55">
            <v>3.4801561999999999E-3</v>
          </cell>
          <cell r="AH55">
            <v>8.7595200000000005E-4</v>
          </cell>
          <cell r="AI55">
            <v>1.3805309999999999E-3</v>
          </cell>
          <cell r="AJ55">
            <v>3.6903257000000002E-3</v>
          </cell>
        </row>
        <row r="56">
          <cell r="A56" t="str">
            <v>NaN</v>
          </cell>
          <cell r="B56" t="str">
            <v>NaN</v>
          </cell>
          <cell r="C56">
            <v>7.0673370000000003E-12</v>
          </cell>
          <cell r="D56">
            <v>1.06817905E-11</v>
          </cell>
          <cell r="E56">
            <v>9.5330159999999994E-12</v>
          </cell>
          <cell r="F56">
            <v>5.4679359999999999E-12</v>
          </cell>
          <cell r="G56">
            <v>4.4864623999999996E-12</v>
          </cell>
          <cell r="H56">
            <v>4.2739244999999998E-12</v>
          </cell>
          <cell r="I56">
            <v>4.8436376E-12</v>
          </cell>
          <cell r="J56">
            <v>5.4120849999999998E-12</v>
          </cell>
          <cell r="K56">
            <v>5.2618569999999998E-12</v>
          </cell>
          <cell r="L56">
            <v>5.1101306000000001E-12</v>
          </cell>
          <cell r="M56">
            <v>5.5020514999999996E-12</v>
          </cell>
          <cell r="N56">
            <v>6.3465943000000004E-12</v>
          </cell>
          <cell r="O56">
            <v>8.2369130000000004E-12</v>
          </cell>
          <cell r="P56">
            <v>1.6064793999999999E-11</v>
          </cell>
          <cell r="Q56">
            <v>1.8671308999999999E-4</v>
          </cell>
          <cell r="R56">
            <v>2.3331916999999999E-5</v>
          </cell>
          <cell r="S56" t="str">
            <v>NaN</v>
          </cell>
          <cell r="T56" t="str">
            <v>NaN</v>
          </cell>
          <cell r="U56" t="str">
            <v>NaN</v>
          </cell>
          <cell r="V56">
            <v>1.0288869000000001E-11</v>
          </cell>
          <cell r="W56">
            <v>4.950167E-12</v>
          </cell>
          <cell r="X56">
            <v>5.4744013000000001E-12</v>
          </cell>
          <cell r="Y56">
            <v>8.0884060000000004E-12</v>
          </cell>
          <cell r="Z56">
            <v>2.2169403000000001E-11</v>
          </cell>
          <cell r="AA56">
            <v>3.8618124000000002E-3</v>
          </cell>
          <cell r="AB56" t="str">
            <v>NaN</v>
          </cell>
          <cell r="AC56" t="str">
            <v>NaN</v>
          </cell>
          <cell r="AD56" t="str">
            <v>NaN</v>
          </cell>
          <cell r="AE56">
            <v>6.3264406999999998E-3</v>
          </cell>
          <cell r="AF56">
            <v>4.5968455E-4</v>
          </cell>
          <cell r="AG56">
            <v>1.7423445000000001E-11</v>
          </cell>
          <cell r="AH56">
            <v>1.00373685E-11</v>
          </cell>
          <cell r="AI56">
            <v>9.4625589999999994E-12</v>
          </cell>
          <cell r="AJ56">
            <v>8.459896E-4</v>
          </cell>
        </row>
        <row r="57">
          <cell r="A57" t="str">
            <v>NaN</v>
          </cell>
          <cell r="B57">
            <v>8.167348E-12</v>
          </cell>
          <cell r="C57">
            <v>4.6287835E-12</v>
          </cell>
          <cell r="D57">
            <v>6.4455516000000003E-12</v>
          </cell>
          <cell r="E57">
            <v>4.1482676999999999E-12</v>
          </cell>
          <cell r="F57">
            <v>4.1041852999999998E-12</v>
          </cell>
          <cell r="G57">
            <v>4.9866777000000002E-12</v>
          </cell>
          <cell r="H57">
            <v>6.3966856999999998E-12</v>
          </cell>
          <cell r="I57">
            <v>1.0885403E-11</v>
          </cell>
          <cell r="J57">
            <v>1.9220589E-11</v>
          </cell>
          <cell r="K57">
            <v>2.8834240000000001E-11</v>
          </cell>
          <cell r="L57">
            <v>3.3776564000000001E-4</v>
          </cell>
          <cell r="M57">
            <v>1.5129760000000001E-4</v>
          </cell>
          <cell r="N57">
            <v>2.9143816000000001E-11</v>
          </cell>
          <cell r="O57">
            <v>1.9251633000000001E-11</v>
          </cell>
          <cell r="P57">
            <v>2.6073947000000001E-11</v>
          </cell>
          <cell r="Q57">
            <v>2.8535693000000001E-11</v>
          </cell>
          <cell r="R57">
            <v>3.1880282999999999E-11</v>
          </cell>
          <cell r="S57" t="str">
            <v>NaN</v>
          </cell>
          <cell r="T57" t="str">
            <v>NaN</v>
          </cell>
          <cell r="U57">
            <v>5.5190903999999999E-12</v>
          </cell>
          <cell r="V57">
            <v>8.8571094999999993E-12</v>
          </cell>
          <cell r="W57">
            <v>1.7585054999999999E-11</v>
          </cell>
          <cell r="X57">
            <v>1.9086518999999999E-11</v>
          </cell>
          <cell r="Y57">
            <v>1.6036467E-11</v>
          </cell>
          <cell r="Z57">
            <v>2.0215365999999999E-11</v>
          </cell>
          <cell r="AA57">
            <v>1.2116546999999999E-10</v>
          </cell>
          <cell r="AB57" t="str">
            <v>NaN</v>
          </cell>
          <cell r="AC57" t="str">
            <v>NaN</v>
          </cell>
          <cell r="AD57" t="str">
            <v>NaN</v>
          </cell>
          <cell r="AE57">
            <v>2.3158059000000001E-10</v>
          </cell>
          <cell r="AF57">
            <v>2.5796299E-11</v>
          </cell>
          <cell r="AG57">
            <v>9.4255170000000003E-12</v>
          </cell>
          <cell r="AH57">
            <v>1.3784675999999999E-11</v>
          </cell>
          <cell r="AI57">
            <v>1.4950315000000002E-11</v>
          </cell>
          <cell r="AJ57">
            <v>3.1768547E-3</v>
          </cell>
        </row>
        <row r="58">
          <cell r="A58" t="str">
            <v>NaN</v>
          </cell>
          <cell r="B58">
            <v>5.9668862999999997E-12</v>
          </cell>
          <cell r="C58">
            <v>3.1238346999999999E-12</v>
          </cell>
          <cell r="D58">
            <v>2.5737099999999999E-12</v>
          </cell>
          <cell r="E58">
            <v>2.0935719999999999E-12</v>
          </cell>
          <cell r="F58">
            <v>2.8084233999999998E-12</v>
          </cell>
          <cell r="G58">
            <v>3.8236003000000002E-12</v>
          </cell>
          <cell r="H58">
            <v>5.0908130000000003E-12</v>
          </cell>
          <cell r="I58">
            <v>7.1022829999999996E-12</v>
          </cell>
          <cell r="J58">
            <v>9.7384080000000004E-12</v>
          </cell>
          <cell r="K58">
            <v>1.5360670000000001E-11</v>
          </cell>
          <cell r="L58">
            <v>2.1329001000000001E-11</v>
          </cell>
          <cell r="M58">
            <v>3.3265134000000001E-11</v>
          </cell>
          <cell r="N58">
            <v>2.9232169999999998E-11</v>
          </cell>
          <cell r="O58">
            <v>3.9329644000000003E-11</v>
          </cell>
          <cell r="P58">
            <v>6.2879419999999997E-4</v>
          </cell>
          <cell r="Q58">
            <v>4.6055820000000004E-3</v>
          </cell>
          <cell r="R58">
            <v>4.6011274999999997E-3</v>
          </cell>
          <cell r="S58" t="str">
            <v>NaN</v>
          </cell>
          <cell r="T58" t="str">
            <v>NaN</v>
          </cell>
          <cell r="U58">
            <v>7.1356163000000001E-12</v>
          </cell>
          <cell r="V58">
            <v>1.3541082999999999E-11</v>
          </cell>
          <cell r="W58">
            <v>1.1736637E-11</v>
          </cell>
          <cell r="X58">
            <v>1.22917995E-11</v>
          </cell>
          <cell r="Y58">
            <v>8.7202250000000003E-4</v>
          </cell>
          <cell r="Z58" t="str">
            <v>NaN</v>
          </cell>
          <cell r="AA58" t="str">
            <v>NaN</v>
          </cell>
          <cell r="AB58" t="str">
            <v>NaN</v>
          </cell>
          <cell r="AC58" t="str">
            <v>NaN</v>
          </cell>
          <cell r="AD58" t="str">
            <v>NaN</v>
          </cell>
          <cell r="AE58" t="str">
            <v>NaN</v>
          </cell>
          <cell r="AF58">
            <v>2.9975541E-3</v>
          </cell>
          <cell r="AG58">
            <v>1.2002781E-11</v>
          </cell>
          <cell r="AH58">
            <v>2.4784054000000001E-3</v>
          </cell>
          <cell r="AI58">
            <v>2.8125462E-3</v>
          </cell>
          <cell r="AJ58">
            <v>2.848044E-11</v>
          </cell>
        </row>
        <row r="59">
          <cell r="A59" t="str">
            <v>NaN</v>
          </cell>
          <cell r="B59">
            <v>5.9002619999999997E-12</v>
          </cell>
          <cell r="C59">
            <v>2.3953988000000002E-12</v>
          </cell>
          <cell r="D59">
            <v>2.5432829000000001E-12</v>
          </cell>
          <cell r="E59">
            <v>1.7828413E-12</v>
          </cell>
          <cell r="F59">
            <v>2.2775913000000001E-12</v>
          </cell>
          <cell r="G59">
            <v>3.2759277E-12</v>
          </cell>
          <cell r="H59">
            <v>3.6534295999999999E-12</v>
          </cell>
          <cell r="I59">
            <v>4.4169148000000004E-12</v>
          </cell>
          <cell r="J59">
            <v>5.5563994999999997E-12</v>
          </cell>
          <cell r="K59">
            <v>7.3543400000000003E-12</v>
          </cell>
          <cell r="L59">
            <v>7.5940450000000003E-12</v>
          </cell>
          <cell r="M59">
            <v>9.0462550000000002E-12</v>
          </cell>
          <cell r="N59">
            <v>1.1341935E-11</v>
          </cell>
          <cell r="O59">
            <v>9.3744330000000006E-12</v>
          </cell>
          <cell r="P59">
            <v>1.2490977E-11</v>
          </cell>
          <cell r="Q59">
            <v>6.3178525000000003E-4</v>
          </cell>
          <cell r="R59">
            <v>4.9319799999999999E-3</v>
          </cell>
          <cell r="S59" t="str">
            <v>NaN</v>
          </cell>
          <cell r="T59">
            <v>4.1678521999999998E-11</v>
          </cell>
          <cell r="U59">
            <v>9.480298E-12</v>
          </cell>
          <cell r="V59">
            <v>8.1855729999999999E-12</v>
          </cell>
          <cell r="W59">
            <v>9.2718479999999996E-12</v>
          </cell>
          <cell r="X59">
            <v>7.4750969999999998E-12</v>
          </cell>
          <cell r="Y59">
            <v>4.3720487000000002E-12</v>
          </cell>
          <cell r="Z59" t="str">
            <v>NaN</v>
          </cell>
          <cell r="AA59" t="str">
            <v>NaN</v>
          </cell>
          <cell r="AB59" t="str">
            <v>NaN</v>
          </cell>
          <cell r="AC59" t="str">
            <v>NaN</v>
          </cell>
          <cell r="AD59" t="str">
            <v>NaN</v>
          </cell>
          <cell r="AE59" t="str">
            <v>NaN</v>
          </cell>
          <cell r="AF59">
            <v>4.7234549999999997E-3</v>
          </cell>
          <cell r="AG59">
            <v>9.1561814000000005E-11</v>
          </cell>
          <cell r="AH59">
            <v>2.0491028E-10</v>
          </cell>
          <cell r="AI59">
            <v>2.9319709000000002E-3</v>
          </cell>
          <cell r="AJ59">
            <v>1.5103101999999999E-10</v>
          </cell>
        </row>
        <row r="60">
          <cell r="A60" t="str">
            <v>NaN</v>
          </cell>
          <cell r="B60">
            <v>8.1383100000000007E-12</v>
          </cell>
          <cell r="C60">
            <v>3.1327363000000001E-12</v>
          </cell>
          <cell r="D60">
            <v>2.4889590000000002E-12</v>
          </cell>
          <cell r="E60">
            <v>1.7495605E-12</v>
          </cell>
          <cell r="F60">
            <v>2.2394405999999999E-12</v>
          </cell>
          <cell r="G60">
            <v>3.8212260000000004E-12</v>
          </cell>
          <cell r="H60">
            <v>5.3661463E-12</v>
          </cell>
          <cell r="I60">
            <v>6.507212E-12</v>
          </cell>
          <cell r="J60">
            <v>7.3011409999999995E-12</v>
          </cell>
          <cell r="K60">
            <v>7.9168889999999992E-12</v>
          </cell>
          <cell r="L60">
            <v>8.7938849999999997E-12</v>
          </cell>
          <cell r="M60">
            <v>1.1150155000000001E-11</v>
          </cell>
          <cell r="N60">
            <v>9.8000759999999997E-12</v>
          </cell>
          <cell r="O60">
            <v>8.2785314999999999E-12</v>
          </cell>
          <cell r="P60">
            <v>2.4231853E-11</v>
          </cell>
          <cell r="Q60">
            <v>5.8971824999999997E-3</v>
          </cell>
          <cell r="R60" t="str">
            <v>NaN</v>
          </cell>
          <cell r="S60">
            <v>2.5446537000000001E-11</v>
          </cell>
          <cell r="T60">
            <v>1.2126777E-11</v>
          </cell>
          <cell r="U60">
            <v>5.858639E-12</v>
          </cell>
          <cell r="V60">
            <v>7.2922604999999993E-12</v>
          </cell>
          <cell r="W60">
            <v>7.5184169999999993E-12</v>
          </cell>
          <cell r="X60">
            <v>6.3467079999999998E-12</v>
          </cell>
          <cell r="Y60">
            <v>5.5883925999999997E-12</v>
          </cell>
          <cell r="Z60" t="str">
            <v>NaN</v>
          </cell>
          <cell r="AA60" t="str">
            <v>NaN</v>
          </cell>
          <cell r="AB60" t="str">
            <v>NaN</v>
          </cell>
          <cell r="AC60" t="str">
            <v>NaN</v>
          </cell>
          <cell r="AD60" t="str">
            <v>NaN</v>
          </cell>
          <cell r="AE60" t="str">
            <v>NaN</v>
          </cell>
          <cell r="AF60">
            <v>3.1243903E-3</v>
          </cell>
          <cell r="AG60">
            <v>8.8648409999999999E-11</v>
          </cell>
          <cell r="AH60">
            <v>6.7556819999999998E-3</v>
          </cell>
          <cell r="AI60">
            <v>2.9946393E-3</v>
          </cell>
          <cell r="AJ60">
            <v>2.6950855E-3</v>
          </cell>
        </row>
        <row r="61">
          <cell r="A61" t="str">
            <v>NaN</v>
          </cell>
          <cell r="B61">
            <v>1.7312174000000001E-11</v>
          </cell>
          <cell r="C61">
            <v>9.6174219999999996E-12</v>
          </cell>
          <cell r="D61">
            <v>4.9521784000000003E-12</v>
          </cell>
          <cell r="E61">
            <v>2.9681502000000001E-12</v>
          </cell>
          <cell r="F61">
            <v>3.2460212999999999E-12</v>
          </cell>
          <cell r="G61">
            <v>4.2292644999999999E-12</v>
          </cell>
          <cell r="H61">
            <v>5.1881922999999996E-12</v>
          </cell>
          <cell r="I61">
            <v>5.9920263000000002E-12</v>
          </cell>
          <cell r="J61">
            <v>6.1117444000000001E-12</v>
          </cell>
          <cell r="K61">
            <v>6.1782233000000002E-12</v>
          </cell>
          <cell r="L61">
            <v>6.6704799999999997E-12</v>
          </cell>
          <cell r="M61">
            <v>7.4729910000000006E-12</v>
          </cell>
          <cell r="N61">
            <v>7.8676990000000007E-12</v>
          </cell>
          <cell r="O61">
            <v>9.4515299999999998E-12</v>
          </cell>
          <cell r="P61">
            <v>3.0486640000000002E-11</v>
          </cell>
          <cell r="Q61" t="str">
            <v>NaN</v>
          </cell>
          <cell r="R61">
            <v>7.0183840000000007E-5</v>
          </cell>
          <cell r="S61">
            <v>1.4674319999999999E-11</v>
          </cell>
          <cell r="T61">
            <v>1.1070732E-11</v>
          </cell>
          <cell r="U61">
            <v>6.8195030000000003E-12</v>
          </cell>
          <cell r="V61">
            <v>6.4368119999999999E-12</v>
          </cell>
          <cell r="W61">
            <v>7.1329145000000003E-12</v>
          </cell>
          <cell r="X61">
            <v>7.3344599999999998E-12</v>
          </cell>
          <cell r="Y61">
            <v>9.9310135000000001E-12</v>
          </cell>
          <cell r="Z61" t="str">
            <v>NaN</v>
          </cell>
          <cell r="AA61" t="str">
            <v>NaN</v>
          </cell>
          <cell r="AB61" t="str">
            <v>NaN</v>
          </cell>
          <cell r="AC61" t="str">
            <v>NaN</v>
          </cell>
          <cell r="AD61" t="str">
            <v>NaN</v>
          </cell>
          <cell r="AE61" t="str">
            <v>NaN</v>
          </cell>
          <cell r="AF61">
            <v>2.2931988E-3</v>
          </cell>
          <cell r="AG61">
            <v>2.0275277999999999E-5</v>
          </cell>
          <cell r="AH61" t="str">
            <v>NaN</v>
          </cell>
          <cell r="AI61">
            <v>2.1626393000000002E-3</v>
          </cell>
          <cell r="AJ61">
            <v>4.1218729999999999E-3</v>
          </cell>
        </row>
        <row r="62">
          <cell r="A62" t="str">
            <v>NaN</v>
          </cell>
          <cell r="B62">
            <v>2.3567038999999999E-11</v>
          </cell>
          <cell r="C62">
            <v>1.3488959E-11</v>
          </cell>
          <cell r="D62">
            <v>6.1951048000000001E-12</v>
          </cell>
          <cell r="E62">
            <v>3.5359003000000001E-12</v>
          </cell>
          <cell r="F62">
            <v>3.3924312999999999E-12</v>
          </cell>
          <cell r="G62">
            <v>4.3470496000000003E-12</v>
          </cell>
          <cell r="H62">
            <v>5.2182632999999999E-12</v>
          </cell>
          <cell r="I62">
            <v>5.800422E-12</v>
          </cell>
          <cell r="J62">
            <v>5.5355419999999996E-12</v>
          </cell>
          <cell r="K62">
            <v>5.5338570000000003E-12</v>
          </cell>
          <cell r="L62">
            <v>6.1925512000000002E-12</v>
          </cell>
          <cell r="M62">
            <v>6.4368030000000003E-12</v>
          </cell>
          <cell r="N62">
            <v>5.6625954000000003E-12</v>
          </cell>
          <cell r="O62">
            <v>6.7681669999999997E-12</v>
          </cell>
          <cell r="P62" t="str">
            <v>NaN</v>
          </cell>
          <cell r="Q62">
            <v>4.3839199999999998E-11</v>
          </cell>
          <cell r="R62">
            <v>4.3498450000000002E-11</v>
          </cell>
          <cell r="S62">
            <v>2.5363114000000001E-11</v>
          </cell>
          <cell r="T62">
            <v>9.8669873999999999E-12</v>
          </cell>
          <cell r="U62">
            <v>6.6462156999999999E-12</v>
          </cell>
          <cell r="V62">
            <v>7.1034133000000002E-12</v>
          </cell>
          <cell r="W62">
            <v>8.0000800000000008E-12</v>
          </cell>
          <cell r="X62">
            <v>8.1209139999999995E-12</v>
          </cell>
          <cell r="Y62">
            <v>1.3465253E-11</v>
          </cell>
          <cell r="Z62" t="str">
            <v>NaN</v>
          </cell>
          <cell r="AA62" t="str">
            <v>NaN</v>
          </cell>
          <cell r="AB62" t="str">
            <v>NaN</v>
          </cell>
          <cell r="AC62" t="str">
            <v>NaN</v>
          </cell>
          <cell r="AD62" t="str">
            <v>NaN</v>
          </cell>
          <cell r="AE62" t="str">
            <v>NaN</v>
          </cell>
          <cell r="AF62">
            <v>7.5625186E-3</v>
          </cell>
          <cell r="AG62">
            <v>6.0131560000000004E-4</v>
          </cell>
          <cell r="AH62" t="str">
            <v>NaN</v>
          </cell>
          <cell r="AI62" t="str">
            <v>NaN</v>
          </cell>
          <cell r="AJ62" t="str">
            <v>NaN</v>
          </cell>
        </row>
        <row r="63">
          <cell r="A63" t="str">
            <v>NaN</v>
          </cell>
          <cell r="B63" t="str">
            <v>NaN</v>
          </cell>
          <cell r="C63">
            <v>1.5851955E-11</v>
          </cell>
          <cell r="D63">
            <v>6.5949085999999998E-12</v>
          </cell>
          <cell r="E63">
            <v>3.4860884E-12</v>
          </cell>
          <cell r="F63">
            <v>3.2010370000000001E-12</v>
          </cell>
          <cell r="G63">
            <v>4.4742755999999997E-12</v>
          </cell>
          <cell r="H63">
            <v>5.4640359999999999E-12</v>
          </cell>
          <cell r="I63">
            <v>6.1593825000000002E-12</v>
          </cell>
          <cell r="J63">
            <v>6.1412629999999997E-12</v>
          </cell>
          <cell r="K63">
            <v>5.9881280000000003E-12</v>
          </cell>
          <cell r="L63">
            <v>6.4535910000000003E-12</v>
          </cell>
          <cell r="M63">
            <v>5.9401050000000002E-12</v>
          </cell>
          <cell r="N63">
            <v>4.8511169999999999E-12</v>
          </cell>
          <cell r="O63">
            <v>6.7726139999999996E-12</v>
          </cell>
          <cell r="P63" t="str">
            <v>NaN</v>
          </cell>
          <cell r="Q63">
            <v>3.5322310000000003E-11</v>
          </cell>
          <cell r="R63">
            <v>2.8181239000000001E-11</v>
          </cell>
          <cell r="S63">
            <v>2.4292596E-11</v>
          </cell>
          <cell r="T63">
            <v>9.7468389999999995E-12</v>
          </cell>
          <cell r="U63">
            <v>7.1682104999999997E-12</v>
          </cell>
          <cell r="V63">
            <v>8.3032409999999998E-12</v>
          </cell>
          <cell r="W63">
            <v>9.4844520000000004E-12</v>
          </cell>
          <cell r="X63">
            <v>9.9010279999999999E-12</v>
          </cell>
          <cell r="Y63">
            <v>1.6356417999999999E-11</v>
          </cell>
          <cell r="Z63" t="str">
            <v>NaN</v>
          </cell>
          <cell r="AA63" t="str">
            <v>NaN</v>
          </cell>
          <cell r="AB63" t="str">
            <v>NaN</v>
          </cell>
          <cell r="AC63" t="str">
            <v>NaN</v>
          </cell>
          <cell r="AD63" t="str">
            <v>NaN</v>
          </cell>
          <cell r="AE63" t="str">
            <v>NaN</v>
          </cell>
          <cell r="AF63">
            <v>4.9650840000000003E-4</v>
          </cell>
          <cell r="AG63">
            <v>1.4211658999999999E-3</v>
          </cell>
          <cell r="AH63" t="str">
            <v>NaN</v>
          </cell>
          <cell r="AI63" t="str">
            <v>NaN</v>
          </cell>
          <cell r="AJ63" t="str">
            <v>NaN</v>
          </cell>
        </row>
        <row r="64">
          <cell r="A64" t="str">
            <v>NaN</v>
          </cell>
          <cell r="B64" t="str">
            <v>NaN</v>
          </cell>
          <cell r="C64">
            <v>7.9184043000000005E-4</v>
          </cell>
          <cell r="D64">
            <v>7.6969939999999998E-12</v>
          </cell>
          <cell r="E64">
            <v>2.7013371999999999E-12</v>
          </cell>
          <cell r="F64">
            <v>1.5298211999999999E-12</v>
          </cell>
          <cell r="G64">
            <v>1.4550275999999999E-12</v>
          </cell>
          <cell r="H64">
            <v>2.5228803E-12</v>
          </cell>
          <cell r="I64">
            <v>4.0711062999999999E-12</v>
          </cell>
          <cell r="J64">
            <v>5.1704417999999998E-12</v>
          </cell>
          <cell r="K64">
            <v>5.7145135000000001E-12</v>
          </cell>
          <cell r="L64">
            <v>6.4522314999999999E-12</v>
          </cell>
          <cell r="M64">
            <v>6.1107647E-12</v>
          </cell>
          <cell r="N64">
            <v>6.1442379999999997E-12</v>
          </cell>
          <cell r="O64">
            <v>8.6896010000000002E-12</v>
          </cell>
          <cell r="P64" t="str">
            <v>NaN</v>
          </cell>
          <cell r="Q64">
            <v>3.8626026E-11</v>
          </cell>
          <cell r="R64">
            <v>1.9202663999999999E-11</v>
          </cell>
          <cell r="S64">
            <v>2.5081161E-11</v>
          </cell>
          <cell r="T64">
            <v>7.0547586999999998E-12</v>
          </cell>
          <cell r="U64">
            <v>6.1003537000000001E-12</v>
          </cell>
          <cell r="V64">
            <v>7.4031610000000007E-12</v>
          </cell>
          <cell r="W64">
            <v>9.7742219999999999E-12</v>
          </cell>
          <cell r="X64">
            <v>1.056975E-11</v>
          </cell>
          <cell r="Y64">
            <v>1.1349177E-11</v>
          </cell>
          <cell r="Z64" t="str">
            <v>NaN</v>
          </cell>
          <cell r="AA64" t="str">
            <v>NaN</v>
          </cell>
          <cell r="AB64" t="str">
            <v>NaN</v>
          </cell>
          <cell r="AC64" t="str">
            <v>NaN</v>
          </cell>
          <cell r="AD64" t="str">
            <v>NaN</v>
          </cell>
          <cell r="AE64" t="str">
            <v>NaN</v>
          </cell>
          <cell r="AF64" t="str">
            <v>NaN</v>
          </cell>
          <cell r="AG64" t="str">
            <v>NaN</v>
          </cell>
          <cell r="AH64" t="str">
            <v>NaN</v>
          </cell>
          <cell r="AI64" t="str">
            <v>NaN</v>
          </cell>
          <cell r="AJ64" t="str">
            <v>NaN</v>
          </cell>
        </row>
        <row r="65">
          <cell r="A65" t="str">
            <v>NaN</v>
          </cell>
          <cell r="B65" t="str">
            <v>NaN</v>
          </cell>
          <cell r="C65">
            <v>1.1562117000000001E-11</v>
          </cell>
          <cell r="D65">
            <v>2.0597305E-11</v>
          </cell>
          <cell r="E65">
            <v>1.9077925000000001E-11</v>
          </cell>
          <cell r="F65">
            <v>1.5957024E-11</v>
          </cell>
          <cell r="G65">
            <v>1.7062872000000001E-11</v>
          </cell>
          <cell r="H65">
            <v>1.4701117E-11</v>
          </cell>
          <cell r="I65">
            <v>1.6445508E-11</v>
          </cell>
          <cell r="J65">
            <v>1.1073644999999999E-11</v>
          </cell>
          <cell r="K65">
            <v>6.7957704999999997E-12</v>
          </cell>
          <cell r="L65">
            <v>4.6293919999999999E-12</v>
          </cell>
          <cell r="M65">
            <v>6.5597380000000001E-12</v>
          </cell>
          <cell r="N65">
            <v>8.6258920000000005E-12</v>
          </cell>
          <cell r="O65">
            <v>9.5376479999999995E-12</v>
          </cell>
          <cell r="P65" t="str">
            <v>NaN</v>
          </cell>
          <cell r="Q65" t="str">
            <v>NaN</v>
          </cell>
          <cell r="R65" t="str">
            <v>NaN</v>
          </cell>
          <cell r="S65">
            <v>7.7781810000000003E-4</v>
          </cell>
          <cell r="T65">
            <v>3.8257434999999998E-11</v>
          </cell>
          <cell r="U65">
            <v>2.3823482999999999E-11</v>
          </cell>
          <cell r="V65">
            <v>1.0938621999999999E-11</v>
          </cell>
          <cell r="W65">
            <v>5.3153727000000001E-12</v>
          </cell>
          <cell r="X65">
            <v>1.18693146E-11</v>
          </cell>
          <cell r="Y65">
            <v>1.0430074E-11</v>
          </cell>
          <cell r="Z65" t="str">
            <v>NaN</v>
          </cell>
          <cell r="AA65" t="str">
            <v>NaN</v>
          </cell>
          <cell r="AB65">
            <v>2.1936318E-12</v>
          </cell>
          <cell r="AC65">
            <v>3.3218816000000001E-12</v>
          </cell>
          <cell r="AD65" t="str">
            <v>NaN</v>
          </cell>
          <cell r="AE65" t="str">
            <v>NaN</v>
          </cell>
          <cell r="AF65" t="str">
            <v>NaN</v>
          </cell>
          <cell r="AG65" t="str">
            <v>NaN</v>
          </cell>
          <cell r="AH65" t="str">
            <v>NaN</v>
          </cell>
          <cell r="AI65" t="str">
            <v>NaN</v>
          </cell>
          <cell r="AJ65" t="str">
            <v>NaN</v>
          </cell>
        </row>
        <row r="66">
          <cell r="A66" t="str">
            <v>NaN</v>
          </cell>
          <cell r="B66" t="str">
            <v>NaN</v>
          </cell>
          <cell r="C66" t="str">
            <v>NaN</v>
          </cell>
          <cell r="D66">
            <v>1.7476354999999999E-3</v>
          </cell>
          <cell r="E66">
            <v>7.8565779999999999E-4</v>
          </cell>
          <cell r="F66">
            <v>7.4134660000000003E-4</v>
          </cell>
          <cell r="G66">
            <v>6.2033784E-4</v>
          </cell>
          <cell r="H66">
            <v>5.5206334000000004E-4</v>
          </cell>
          <cell r="I66">
            <v>4.4182705000000001E-4</v>
          </cell>
          <cell r="J66">
            <v>3.3460987999999999E-4</v>
          </cell>
          <cell r="K66">
            <v>2.3925596999999999E-5</v>
          </cell>
          <cell r="L66">
            <v>1.6565210000000001E-11</v>
          </cell>
          <cell r="M66">
            <v>1.0025312E-11</v>
          </cell>
          <cell r="N66">
            <v>9.30845E-12</v>
          </cell>
          <cell r="O66" t="str">
            <v>NaN</v>
          </cell>
          <cell r="P66" t="str">
            <v>NaN</v>
          </cell>
          <cell r="Q66" t="str">
            <v>NaN</v>
          </cell>
          <cell r="R66" t="str">
            <v>NaN</v>
          </cell>
          <cell r="S66">
            <v>5.2306710000000001E-3</v>
          </cell>
          <cell r="T66">
            <v>2.8481914000000001E-3</v>
          </cell>
          <cell r="U66">
            <v>1.6837323E-3</v>
          </cell>
          <cell r="V66">
            <v>8.1016669999999999E-4</v>
          </cell>
          <cell r="W66">
            <v>3.0987275999999999E-4</v>
          </cell>
          <cell r="X66">
            <v>1.6246467999999999E-11</v>
          </cell>
          <cell r="Y66">
            <v>1.7001994E-11</v>
          </cell>
          <cell r="Z66">
            <v>9.7929410000000007E-12</v>
          </cell>
          <cell r="AA66">
            <v>7.7303225000000008E-12</v>
          </cell>
          <cell r="AB66">
            <v>4.4533486999999999E-12</v>
          </cell>
          <cell r="AC66">
            <v>3.2940354000000001E-12</v>
          </cell>
          <cell r="AD66">
            <v>2.7382420999999999E-12</v>
          </cell>
          <cell r="AE66" t="str">
            <v>NaN</v>
          </cell>
          <cell r="AF66" t="str">
            <v>NaN</v>
          </cell>
          <cell r="AG66" t="str">
            <v>NaN</v>
          </cell>
          <cell r="AH66" t="str">
            <v>NaN</v>
          </cell>
          <cell r="AI66" t="str">
            <v>NaN</v>
          </cell>
          <cell r="AJ66" t="str">
            <v>NaN</v>
          </cell>
        </row>
        <row r="67">
          <cell r="A67" t="str">
            <v>NaN</v>
          </cell>
          <cell r="B67" t="str">
            <v>NaN</v>
          </cell>
          <cell r="C67" t="str">
            <v>NaN</v>
          </cell>
          <cell r="D67">
            <v>2.8666027E-3</v>
          </cell>
          <cell r="E67">
            <v>1.9771849999999998E-3</v>
          </cell>
          <cell r="F67">
            <v>1.6462690999999999E-3</v>
          </cell>
          <cell r="G67">
            <v>1.6011306999999999E-3</v>
          </cell>
          <cell r="H67">
            <v>1.4536991E-3</v>
          </cell>
          <cell r="I67">
            <v>1.2804177000000001E-3</v>
          </cell>
          <cell r="J67">
            <v>1.0128907E-3</v>
          </cell>
          <cell r="K67">
            <v>7.3498517000000004E-4</v>
          </cell>
          <cell r="L67">
            <v>4.0885143000000002E-4</v>
          </cell>
          <cell r="M67">
            <v>1.8128604999999999E-11</v>
          </cell>
          <cell r="N67">
            <v>1.0119787E-11</v>
          </cell>
          <cell r="O67" t="str">
            <v>NaN</v>
          </cell>
          <cell r="P67" t="str">
            <v>NaN</v>
          </cell>
          <cell r="Q67" t="str">
            <v>NaN</v>
          </cell>
          <cell r="R67" t="str">
            <v>NaN</v>
          </cell>
          <cell r="S67">
            <v>3.3571015000000001E-3</v>
          </cell>
          <cell r="T67">
            <v>3.059633E-3</v>
          </cell>
          <cell r="U67">
            <v>3.0137027999999999E-3</v>
          </cell>
          <cell r="V67">
            <v>2.1087718E-3</v>
          </cell>
          <cell r="W67">
            <v>1.5605225999999999E-3</v>
          </cell>
          <cell r="X67">
            <v>1.0845983999999999E-3</v>
          </cell>
          <cell r="Y67">
            <v>3.1544751999999999E-7</v>
          </cell>
          <cell r="Z67" t="str">
            <v>NaN</v>
          </cell>
          <cell r="AA67">
            <v>5.4863267000000002E-12</v>
          </cell>
          <cell r="AB67">
            <v>3.8484379999999998E-12</v>
          </cell>
          <cell r="AC67" t="str">
            <v>NaN</v>
          </cell>
          <cell r="AD67" t="str">
            <v>NaN</v>
          </cell>
          <cell r="AE67" t="str">
            <v>NaN</v>
          </cell>
          <cell r="AF67" t="str">
            <v>NaN</v>
          </cell>
          <cell r="AG67" t="str">
            <v>NaN</v>
          </cell>
          <cell r="AH67" t="str">
            <v>NaN</v>
          </cell>
          <cell r="AI67" t="str">
            <v>NaN</v>
          </cell>
          <cell r="AJ67" t="str">
            <v>NaN</v>
          </cell>
        </row>
        <row r="68">
          <cell r="A68" t="str">
            <v>NaN</v>
          </cell>
          <cell r="B68" t="str">
            <v>NaN</v>
          </cell>
          <cell r="C68" t="str">
            <v>NaN</v>
          </cell>
          <cell r="D68">
            <v>2.2970044999999998E-3</v>
          </cell>
          <cell r="E68">
            <v>1.4777900000000001E-3</v>
          </cell>
          <cell r="F68">
            <v>1.6663958E-3</v>
          </cell>
          <cell r="G68">
            <v>1.6140867000000001E-3</v>
          </cell>
          <cell r="H68">
            <v>1.5906357E-3</v>
          </cell>
          <cell r="I68">
            <v>1.5087995999999999E-3</v>
          </cell>
          <cell r="J68">
            <v>1.4138149999999999E-3</v>
          </cell>
          <cell r="K68">
            <v>1.1840478E-3</v>
          </cell>
          <cell r="L68">
            <v>7.4040965000000004E-4</v>
          </cell>
          <cell r="M68">
            <v>1.5490931000000001E-4</v>
          </cell>
          <cell r="N68">
            <v>1.0390892E-11</v>
          </cell>
          <cell r="O68" t="str">
            <v>NaN</v>
          </cell>
          <cell r="P68" t="str">
            <v>NaN</v>
          </cell>
          <cell r="Q68" t="str">
            <v>NaN</v>
          </cell>
          <cell r="R68" t="str">
            <v>NaN</v>
          </cell>
          <cell r="S68" t="str">
            <v>NaN</v>
          </cell>
          <cell r="T68">
            <v>3.1727386999999998E-3</v>
          </cell>
          <cell r="U68">
            <v>2.754781E-3</v>
          </cell>
          <cell r="V68">
            <v>2.9160803999999999E-3</v>
          </cell>
          <cell r="W68">
            <v>2.0147339000000002E-3</v>
          </cell>
          <cell r="X68">
            <v>1.7672812E-3</v>
          </cell>
          <cell r="Y68">
            <v>1.0467211000000001E-3</v>
          </cell>
          <cell r="Z68">
            <v>3.2592511999999998E-4</v>
          </cell>
          <cell r="AA68" t="str">
            <v>NaN</v>
          </cell>
          <cell r="AB68" t="str">
            <v>NaN</v>
          </cell>
          <cell r="AC68" t="str">
            <v>NaN</v>
          </cell>
          <cell r="AD68" t="str">
            <v>NaN</v>
          </cell>
          <cell r="AE68" t="str">
            <v>NaN</v>
          </cell>
          <cell r="AF68" t="str">
            <v>NaN</v>
          </cell>
          <cell r="AG68" t="str">
            <v>NaN</v>
          </cell>
          <cell r="AH68" t="str">
            <v>NaN</v>
          </cell>
          <cell r="AI68" t="str">
            <v>NaN</v>
          </cell>
          <cell r="AJ68" t="str">
            <v>NaN</v>
          </cell>
        </row>
        <row r="69">
          <cell r="A69" t="str">
            <v>NaN</v>
          </cell>
          <cell r="B69" t="str">
            <v>NaN</v>
          </cell>
          <cell r="C69" t="str">
            <v>NaN</v>
          </cell>
          <cell r="D69" t="str">
            <v>NaN</v>
          </cell>
          <cell r="E69">
            <v>1.5722478E-3</v>
          </cell>
          <cell r="F69">
            <v>1.7657967000000001E-3</v>
          </cell>
          <cell r="G69">
            <v>1.9318764E-3</v>
          </cell>
          <cell r="H69">
            <v>1.6977725999999999E-3</v>
          </cell>
          <cell r="I69">
            <v>1.4124973000000001E-3</v>
          </cell>
          <cell r="J69">
            <v>1.3889573E-3</v>
          </cell>
          <cell r="K69">
            <v>1.2966491E-3</v>
          </cell>
          <cell r="L69">
            <v>8.9013720000000001E-4</v>
          </cell>
          <cell r="M69">
            <v>3.1733746000000001E-4</v>
          </cell>
          <cell r="N69">
            <v>1.1882149E-11</v>
          </cell>
          <cell r="O69" t="str">
            <v>NaN</v>
          </cell>
          <cell r="P69" t="str">
            <v>NaN</v>
          </cell>
          <cell r="Q69" t="str">
            <v>NaN</v>
          </cell>
          <cell r="R69" t="str">
            <v>NaN</v>
          </cell>
          <cell r="S69" t="str">
            <v>NaN</v>
          </cell>
          <cell r="T69" t="str">
            <v>NaN</v>
          </cell>
          <cell r="U69">
            <v>2.5257563999999998E-3</v>
          </cell>
          <cell r="V69">
            <v>2.4826280000000002E-3</v>
          </cell>
          <cell r="W69">
            <v>1.54827E-3</v>
          </cell>
          <cell r="X69">
            <v>9.8582240000000005E-4</v>
          </cell>
          <cell r="Y69">
            <v>8.6666529999999996E-4</v>
          </cell>
          <cell r="Z69">
            <v>2.8885439999999998E-4</v>
          </cell>
          <cell r="AA69" t="str">
            <v>NaN</v>
          </cell>
          <cell r="AB69" t="str">
            <v>NaN</v>
          </cell>
          <cell r="AC69" t="str">
            <v>NaN</v>
          </cell>
          <cell r="AD69" t="str">
            <v>NaN</v>
          </cell>
          <cell r="AE69" t="str">
            <v>NaN</v>
          </cell>
          <cell r="AF69" t="str">
            <v>NaN</v>
          </cell>
          <cell r="AG69" t="str">
            <v>NaN</v>
          </cell>
          <cell r="AH69" t="str">
            <v>NaN</v>
          </cell>
          <cell r="AI69" t="str">
            <v>NaN</v>
          </cell>
          <cell r="AJ69" t="str">
            <v>NaN</v>
          </cell>
        </row>
        <row r="70">
          <cell r="A70" t="str">
            <v>NaN</v>
          </cell>
          <cell r="B70" t="str">
            <v>NaN</v>
          </cell>
          <cell r="C70" t="str">
            <v>NaN</v>
          </cell>
          <cell r="D70" t="str">
            <v>NaN</v>
          </cell>
          <cell r="E70">
            <v>1.1407958000000001E-3</v>
          </cell>
          <cell r="F70">
            <v>1.0432582000000001E-3</v>
          </cell>
          <cell r="G70">
            <v>8.0774945999999997E-4</v>
          </cell>
          <cell r="H70">
            <v>7.3958455999999998E-4</v>
          </cell>
          <cell r="I70">
            <v>8.3716352999999998E-4</v>
          </cell>
          <cell r="J70">
            <v>1.6006067000000001E-3</v>
          </cell>
          <cell r="K70">
            <v>9.9547820000000001E-4</v>
          </cell>
          <cell r="L70">
            <v>4.6307800000000001E-4</v>
          </cell>
          <cell r="M70">
            <v>1.2636691999999999E-11</v>
          </cell>
          <cell r="N70" t="str">
            <v>NaN</v>
          </cell>
          <cell r="O70" t="str">
            <v>NaN</v>
          </cell>
          <cell r="P70" t="str">
            <v>NaN</v>
          </cell>
          <cell r="Q70" t="str">
            <v>NaN</v>
          </cell>
          <cell r="R70" t="str">
            <v>NaN</v>
          </cell>
          <cell r="S70" t="str">
            <v>NaN</v>
          </cell>
          <cell r="T70" t="str">
            <v>NaN</v>
          </cell>
          <cell r="U70">
            <v>2.4942798000000002E-4</v>
          </cell>
          <cell r="V70">
            <v>3.7526310000000001E-4</v>
          </cell>
          <cell r="W70">
            <v>2.4411014999999999E-4</v>
          </cell>
          <cell r="X70">
            <v>2.2729599999999999E-4</v>
          </cell>
          <cell r="Y70">
            <v>2.4553326999999999E-4</v>
          </cell>
          <cell r="Z70" t="str">
            <v>NaN</v>
          </cell>
          <cell r="AA70" t="str">
            <v>NaN</v>
          </cell>
          <cell r="AB70" t="str">
            <v>NaN</v>
          </cell>
          <cell r="AC70" t="str">
            <v>NaN</v>
          </cell>
          <cell r="AD70" t="str">
            <v>NaN</v>
          </cell>
          <cell r="AE70" t="str">
            <v>NaN</v>
          </cell>
          <cell r="AF70" t="str">
            <v>NaN</v>
          </cell>
          <cell r="AG70" t="str">
            <v>NaN</v>
          </cell>
          <cell r="AH70" t="str">
            <v>NaN</v>
          </cell>
          <cell r="AI70" t="str">
            <v>NaN</v>
          </cell>
          <cell r="AJ70" t="str">
            <v>NaN</v>
          </cell>
        </row>
        <row r="71">
          <cell r="A71" t="str">
            <v>NaN</v>
          </cell>
          <cell r="B71" t="str">
            <v>NaN</v>
          </cell>
          <cell r="C71" t="str">
            <v>NaN</v>
          </cell>
          <cell r="D71" t="str">
            <v>NaN</v>
          </cell>
          <cell r="E71" t="str">
            <v>NaN</v>
          </cell>
          <cell r="F71" t="str">
            <v>NaN</v>
          </cell>
          <cell r="G71">
            <v>8.4394269999999997E-5</v>
          </cell>
          <cell r="H71">
            <v>9.0691050000000006E-5</v>
          </cell>
          <cell r="I71">
            <v>7.829042E-5</v>
          </cell>
          <cell r="J71">
            <v>3.251727E-4</v>
          </cell>
          <cell r="K71">
            <v>3.1476539999999997E-11</v>
          </cell>
          <cell r="L71">
            <v>6.1293196999999998E-12</v>
          </cell>
          <cell r="M71" t="str">
            <v>NaN</v>
          </cell>
          <cell r="N71" t="str">
            <v>NaN</v>
          </cell>
          <cell r="O71" t="str">
            <v>NaN</v>
          </cell>
          <cell r="P71" t="str">
            <v>NaN</v>
          </cell>
          <cell r="Q71" t="str">
            <v>NaN</v>
          </cell>
          <cell r="R71" t="str">
            <v>NaN</v>
          </cell>
          <cell r="S71" t="str">
            <v>NaN</v>
          </cell>
          <cell r="T71" t="str">
            <v>NaN</v>
          </cell>
          <cell r="U71">
            <v>2.1130501E-4</v>
          </cell>
          <cell r="V71">
            <v>2.5868199999999999E-4</v>
          </cell>
          <cell r="W71">
            <v>1.09925146E-4</v>
          </cell>
          <cell r="X71">
            <v>1.4812539E-4</v>
          </cell>
          <cell r="Y71">
            <v>1.6011730000000001E-4</v>
          </cell>
          <cell r="Z71">
            <v>2.5826655000000002E-4</v>
          </cell>
          <cell r="AA71" t="str">
            <v>NaN</v>
          </cell>
          <cell r="AB71" t="str">
            <v>NaN</v>
          </cell>
          <cell r="AC71" t="str">
            <v>NaN</v>
          </cell>
          <cell r="AD71" t="str">
            <v>NaN</v>
          </cell>
          <cell r="AE71" t="str">
            <v>NaN</v>
          </cell>
          <cell r="AF71" t="str">
            <v>NaN</v>
          </cell>
          <cell r="AG71" t="str">
            <v>NaN</v>
          </cell>
          <cell r="AH71" t="str">
            <v>NaN</v>
          </cell>
          <cell r="AI71" t="str">
            <v>NaN</v>
          </cell>
          <cell r="AJ71" t="str">
            <v>NaN</v>
          </cell>
        </row>
        <row r="72">
          <cell r="A72" t="str">
            <v>NaN</v>
          </cell>
          <cell r="B72" t="str">
            <v>NaN</v>
          </cell>
          <cell r="C72" t="str">
            <v>NaN</v>
          </cell>
          <cell r="D72" t="str">
            <v>NaN</v>
          </cell>
          <cell r="E72" t="str">
            <v>NaN</v>
          </cell>
          <cell r="F72" t="str">
            <v>NaN</v>
          </cell>
          <cell r="G72" t="str">
            <v>NaN</v>
          </cell>
          <cell r="H72" t="str">
            <v>NaN</v>
          </cell>
          <cell r="I72" t="str">
            <v>NaN</v>
          </cell>
          <cell r="J72">
            <v>5.8738482999999999E-12</v>
          </cell>
          <cell r="K72" t="str">
            <v>NaN</v>
          </cell>
          <cell r="L72" t="str">
            <v>NaN</v>
          </cell>
          <cell r="M72" t="str">
            <v>NaN</v>
          </cell>
          <cell r="N72" t="str">
            <v>NaN</v>
          </cell>
          <cell r="O72" t="str">
            <v>NaN</v>
          </cell>
          <cell r="P72" t="str">
            <v>NaN</v>
          </cell>
          <cell r="Q72" t="str">
            <v>NaN</v>
          </cell>
          <cell r="R72" t="str">
            <v>NaN</v>
          </cell>
          <cell r="S72" t="str">
            <v>NaN</v>
          </cell>
          <cell r="T72">
            <v>1.1728941999999999E-11</v>
          </cell>
          <cell r="U72">
            <v>1.7615149000000001E-11</v>
          </cell>
          <cell r="V72" t="str">
            <v>NaN</v>
          </cell>
          <cell r="W72" t="str">
            <v>NaN</v>
          </cell>
          <cell r="X72">
            <v>2.8374689999999999E-12</v>
          </cell>
          <cell r="Y72">
            <v>6.8501180000000004E-12</v>
          </cell>
          <cell r="Z72">
            <v>7.8187589999999995E-12</v>
          </cell>
          <cell r="AA72">
            <v>9.0771459999999997E-12</v>
          </cell>
          <cell r="AB72">
            <v>8.1713010000000007E-12</v>
          </cell>
          <cell r="AC72" t="str">
            <v>NaN</v>
          </cell>
          <cell r="AD72" t="str">
            <v>NaN</v>
          </cell>
          <cell r="AE72" t="str">
            <v>NaN</v>
          </cell>
          <cell r="AF72" t="str">
            <v>NaN</v>
          </cell>
          <cell r="AG72" t="str">
            <v>NaN</v>
          </cell>
          <cell r="AH72" t="str">
            <v>NaN</v>
          </cell>
          <cell r="AI72" t="str">
            <v>NaN</v>
          </cell>
          <cell r="AJ72" t="str">
            <v>NaN</v>
          </cell>
        </row>
        <row r="73">
          <cell r="A73">
            <v>2.7655600999999998E-12</v>
          </cell>
          <cell r="B73">
            <v>2.7803162999999999E-12</v>
          </cell>
          <cell r="C73">
            <v>2.8075359E-12</v>
          </cell>
          <cell r="D73">
            <v>2.7651725999999999E-12</v>
          </cell>
          <cell r="E73">
            <v>2.6621092000000002E-12</v>
          </cell>
          <cell r="F73">
            <v>2.6094207E-12</v>
          </cell>
          <cell r="G73">
            <v>2.6003534999999999E-12</v>
          </cell>
          <cell r="H73">
            <v>2.5918282E-12</v>
          </cell>
          <cell r="I73">
            <v>2.5699756999999999E-12</v>
          </cell>
          <cell r="J73">
            <v>2.5494080000000002E-12</v>
          </cell>
          <cell r="K73">
            <v>2.5216378000000001E-12</v>
          </cell>
          <cell r="L73">
            <v>2.5002817000000001E-12</v>
          </cell>
          <cell r="M73">
            <v>2.4944298000000002E-12</v>
          </cell>
          <cell r="N73">
            <v>2.4907736E-12</v>
          </cell>
          <cell r="O73">
            <v>2.5488686999999999E-12</v>
          </cell>
          <cell r="P73">
            <v>2.7074170000000001E-12</v>
          </cell>
          <cell r="Q73">
            <v>2.8344922E-12</v>
          </cell>
          <cell r="R73">
            <v>2.9166601999999999E-12</v>
          </cell>
          <cell r="S73">
            <v>3.1729229999999999E-12</v>
          </cell>
          <cell r="T73">
            <v>3.2512910000000001E-12</v>
          </cell>
          <cell r="U73" t="str">
            <v>NaN</v>
          </cell>
          <cell r="V73" t="str">
            <v>NaN</v>
          </cell>
          <cell r="W73" t="str">
            <v>NaN</v>
          </cell>
          <cell r="X73" t="str">
            <v>NaN</v>
          </cell>
          <cell r="Y73">
            <v>3.1680962E-12</v>
          </cell>
          <cell r="Z73">
            <v>4.1741935E-12</v>
          </cell>
          <cell r="AA73">
            <v>4.0845390000000001E-12</v>
          </cell>
          <cell r="AB73">
            <v>3.9809566000000001E-12</v>
          </cell>
          <cell r="AC73">
            <v>3.6537280000000001E-12</v>
          </cell>
          <cell r="AD73">
            <v>3.3572838999999998E-12</v>
          </cell>
          <cell r="AE73">
            <v>3.6237921999999999E-12</v>
          </cell>
          <cell r="AF73">
            <v>3.4668657000000001E-12</v>
          </cell>
          <cell r="AG73">
            <v>3.2386473999999999E-12</v>
          </cell>
          <cell r="AH73">
            <v>3.5300618999999999E-12</v>
          </cell>
          <cell r="AI73">
            <v>3.5549062000000001E-12</v>
          </cell>
          <cell r="AJ73">
            <v>3.0069135000000002E-12</v>
          </cell>
        </row>
        <row r="75">
          <cell r="A75" t="str">
            <v>NaN</v>
          </cell>
          <cell r="B75" t="str">
            <v>NaN</v>
          </cell>
          <cell r="C75" t="str">
            <v>NaN</v>
          </cell>
          <cell r="D75" t="str">
            <v>NaN</v>
          </cell>
          <cell r="E75" t="str">
            <v>NaN</v>
          </cell>
          <cell r="F75" t="str">
            <v>NaN</v>
          </cell>
          <cell r="G75" t="str">
            <v>NaN</v>
          </cell>
          <cell r="H75" t="str">
            <v>NaN</v>
          </cell>
          <cell r="I75" t="str">
            <v>NaN</v>
          </cell>
          <cell r="J75" t="str">
            <v>NaN</v>
          </cell>
          <cell r="K75" t="str">
            <v>NaN</v>
          </cell>
          <cell r="L75" t="str">
            <v>NaN</v>
          </cell>
          <cell r="M75" t="str">
            <v>NaN</v>
          </cell>
          <cell r="N75" t="str">
            <v>NaN</v>
          </cell>
          <cell r="O75" t="str">
            <v>NaN</v>
          </cell>
          <cell r="P75" t="str">
            <v>NaN</v>
          </cell>
          <cell r="Q75" t="str">
            <v>NaN</v>
          </cell>
          <cell r="R75" t="str">
            <v>NaN</v>
          </cell>
          <cell r="S75" t="str">
            <v>NaN</v>
          </cell>
          <cell r="T75" t="str">
            <v>NaN</v>
          </cell>
          <cell r="U75" t="str">
            <v>NaN</v>
          </cell>
          <cell r="V75" t="str">
            <v>NaN</v>
          </cell>
          <cell r="W75" t="str">
            <v>NaN</v>
          </cell>
          <cell r="X75" t="str">
            <v>NaN</v>
          </cell>
          <cell r="Y75" t="str">
            <v>NaN</v>
          </cell>
          <cell r="Z75" t="str">
            <v>NaN</v>
          </cell>
          <cell r="AA75" t="str">
            <v>NaN</v>
          </cell>
          <cell r="AB75" t="str">
            <v>NaN</v>
          </cell>
          <cell r="AC75" t="str">
            <v>NaN</v>
          </cell>
          <cell r="AD75" t="str">
            <v>NaN</v>
          </cell>
          <cell r="AE75" t="str">
            <v>NaN</v>
          </cell>
          <cell r="AF75" t="str">
            <v>NaN</v>
          </cell>
          <cell r="AG75" t="str">
            <v>NaN</v>
          </cell>
          <cell r="AH75" t="str">
            <v>NaN</v>
          </cell>
          <cell r="AI75" t="str">
            <v>NaN</v>
          </cell>
          <cell r="AJ75" t="str">
            <v>NaN</v>
          </cell>
        </row>
        <row r="76">
          <cell r="A76" t="str">
            <v>NaN</v>
          </cell>
          <cell r="B76">
            <v>4.3527862000000003E-10</v>
          </cell>
          <cell r="C76">
            <v>3.9416777999999998E-10</v>
          </cell>
          <cell r="D76">
            <v>3.0693319999999998E-10</v>
          </cell>
          <cell r="E76">
            <v>1.7721162000000001E-10</v>
          </cell>
          <cell r="F76">
            <v>1.4232727E-9</v>
          </cell>
          <cell r="G76">
            <v>1.3912491000000001E-9</v>
          </cell>
          <cell r="H76">
            <v>1.0474268E-10</v>
          </cell>
          <cell r="I76">
            <v>1.5127894999999999E-10</v>
          </cell>
          <cell r="J76">
            <v>3.2370160000000002E-10</v>
          </cell>
          <cell r="K76">
            <v>1.6422227000000001E-10</v>
          </cell>
          <cell r="L76">
            <v>3.267309E-10</v>
          </cell>
          <cell r="M76">
            <v>3.1481437E-10</v>
          </cell>
          <cell r="N76">
            <v>3.1276853000000001E-10</v>
          </cell>
          <cell r="O76">
            <v>1.7250315999999999E-10</v>
          </cell>
          <cell r="P76">
            <v>1.4844538000000001E-10</v>
          </cell>
          <cell r="Q76">
            <v>9.354464E-10</v>
          </cell>
          <cell r="R76">
            <v>9.5566549999999998E-11</v>
          </cell>
          <cell r="S76">
            <v>1.0044792999999999E-10</v>
          </cell>
          <cell r="T76">
            <v>1.9464384000000001E-10</v>
          </cell>
          <cell r="U76">
            <v>1.6696677E-10</v>
          </cell>
          <cell r="V76">
            <v>2.8337995999999998E-10</v>
          </cell>
          <cell r="W76">
            <v>1.9952109999999999E-10</v>
          </cell>
          <cell r="X76">
            <v>2.8687674E-10</v>
          </cell>
          <cell r="Y76">
            <v>2.8745771999999998E-10</v>
          </cell>
          <cell r="Z76">
            <v>3.2963710000000002E-10</v>
          </cell>
          <cell r="AA76">
            <v>3.3429692E-10</v>
          </cell>
          <cell r="AB76">
            <v>3.6436755999999999E-10</v>
          </cell>
          <cell r="AC76">
            <v>3.9574932000000002E-10</v>
          </cell>
          <cell r="AD76">
            <v>4.5608306000000003E-10</v>
          </cell>
          <cell r="AE76">
            <v>4.526718E-10</v>
          </cell>
          <cell r="AF76">
            <v>5.34336E-10</v>
          </cell>
          <cell r="AG76">
            <v>1.6144608000000001E-10</v>
          </cell>
          <cell r="AH76">
            <v>2.1701022000000001E-10</v>
          </cell>
          <cell r="AI76">
            <v>3.8556929999999998E-10</v>
          </cell>
          <cell r="AJ76" t="str">
            <v>NaN</v>
          </cell>
        </row>
        <row r="77">
          <cell r="A77">
            <v>4.3786179999999999E-3</v>
          </cell>
          <cell r="B77">
            <v>6.8019509999999997E-3</v>
          </cell>
          <cell r="C77">
            <v>1.9034557000000001E-3</v>
          </cell>
          <cell r="D77">
            <v>2.3964684999999999E-3</v>
          </cell>
          <cell r="E77">
            <v>1.4274337999999999E-3</v>
          </cell>
          <cell r="F77">
            <v>6.3051652999999998E-9</v>
          </cell>
          <cell r="G77">
            <v>4.7204839999999998E-9</v>
          </cell>
          <cell r="H77">
            <v>2.879869E-9</v>
          </cell>
          <cell r="I77">
            <v>3.2926200000000002E-9</v>
          </cell>
          <cell r="J77">
            <v>5.2631983000000001E-9</v>
          </cell>
          <cell r="K77">
            <v>5.0388859999999997E-9</v>
          </cell>
          <cell r="L77">
            <v>5.1929242999999996E-9</v>
          </cell>
          <cell r="M77">
            <v>4.2644133000000004E-9</v>
          </cell>
          <cell r="N77">
            <v>4.5505145999999996E-9</v>
          </cell>
          <cell r="O77">
            <v>5.0264876999999998E-9</v>
          </cell>
          <cell r="P77">
            <v>4.9639059999999996E-9</v>
          </cell>
          <cell r="Q77">
            <v>4.7033897000000001E-9</v>
          </cell>
          <cell r="R77">
            <v>3.2823595000000001E-9</v>
          </cell>
          <cell r="S77">
            <v>3.1122775E-9</v>
          </cell>
          <cell r="T77">
            <v>6.7903295999999999E-9</v>
          </cell>
          <cell r="U77">
            <v>3.0215495E-9</v>
          </cell>
          <cell r="V77">
            <v>1.4491104999999999E-9</v>
          </cell>
          <cell r="W77">
            <v>2.8975068000000001E-3</v>
          </cell>
          <cell r="X77">
            <v>1.2019405E-2</v>
          </cell>
          <cell r="Y77">
            <v>1.2183589999999999E-2</v>
          </cell>
          <cell r="Z77">
            <v>1.1288471499999999E-2</v>
          </cell>
          <cell r="AA77">
            <v>1.1572732000000001E-2</v>
          </cell>
          <cell r="AB77">
            <v>1.1703699E-2</v>
          </cell>
          <cell r="AC77">
            <v>2.5357112000000001E-9</v>
          </cell>
          <cell r="AD77">
            <v>1.9525185E-3</v>
          </cell>
          <cell r="AE77">
            <v>7.9671789999999996E-3</v>
          </cell>
          <cell r="AF77">
            <v>2.3460594999999999E-3</v>
          </cell>
          <cell r="AG77">
            <v>1.1997636000000001E-2</v>
          </cell>
          <cell r="AH77">
            <v>1.2549128E-2</v>
          </cell>
          <cell r="AI77">
            <v>3.9075064E-3</v>
          </cell>
          <cell r="AJ77">
            <v>1.5677109E-3</v>
          </cell>
        </row>
        <row r="78">
          <cell r="A78">
            <v>1.1163116000000001E-2</v>
          </cell>
          <cell r="B78">
            <v>1.1121206999999999E-2</v>
          </cell>
          <cell r="C78">
            <v>1.0953852E-2</v>
          </cell>
          <cell r="D78">
            <v>1.0754342E-2</v>
          </cell>
          <cell r="E78">
            <v>1.0509006E-2</v>
          </cell>
          <cell r="F78">
            <v>1.0735415E-2</v>
          </cell>
          <cell r="G78">
            <v>1.1396241999999999E-2</v>
          </cell>
          <cell r="H78">
            <v>1.1428321999999999E-2</v>
          </cell>
          <cell r="I78">
            <v>1.1175852E-2</v>
          </cell>
          <cell r="J78">
            <v>1.0864E-2</v>
          </cell>
          <cell r="K78">
            <v>1.0642995000000001E-2</v>
          </cell>
          <cell r="L78">
            <v>1.0516251000000001E-2</v>
          </cell>
          <cell r="M78">
            <v>1.0613139000000001E-2</v>
          </cell>
          <cell r="N78">
            <v>1.0665063000000001E-2</v>
          </cell>
          <cell r="O78">
            <v>1.0677944E-2</v>
          </cell>
          <cell r="P78">
            <v>1.0618068E-2</v>
          </cell>
          <cell r="Q78">
            <v>1.0649495E-2</v>
          </cell>
          <cell r="R78">
            <v>1.0970024E-2</v>
          </cell>
          <cell r="S78">
            <v>1.0597525999999999E-2</v>
          </cell>
          <cell r="T78">
            <v>1.0918077999999999E-2</v>
          </cell>
          <cell r="U78">
            <v>1.1483515999999999E-2</v>
          </cell>
          <cell r="V78">
            <v>1.1001454000000001E-2</v>
          </cell>
          <cell r="W78">
            <v>1.1166924E-2</v>
          </cell>
          <cell r="X78">
            <v>1.1452499E-2</v>
          </cell>
          <cell r="Y78">
            <v>1.1618785E-2</v>
          </cell>
          <cell r="Z78">
            <v>1.1748451E-2</v>
          </cell>
          <cell r="AA78">
            <v>1.1880708E-2</v>
          </cell>
          <cell r="AB78">
            <v>1.2540301E-2</v>
          </cell>
          <cell r="AC78">
            <v>1.2579656999999999E-2</v>
          </cell>
          <cell r="AD78">
            <v>1.222692E-2</v>
          </cell>
          <cell r="AE78">
            <v>1.1705432999999999E-2</v>
          </cell>
          <cell r="AF78">
            <v>1.1569022999999999E-2</v>
          </cell>
          <cell r="AG78">
            <v>1.1483751E-2</v>
          </cell>
          <cell r="AH78">
            <v>1.1587966E-2</v>
          </cell>
          <cell r="AI78">
            <v>1.1327841E-2</v>
          </cell>
          <cell r="AJ78">
            <v>1.1062654E-2</v>
          </cell>
        </row>
        <row r="79">
          <cell r="A79">
            <v>1.0771149000000001E-2</v>
          </cell>
          <cell r="B79">
            <v>1.06233265E-2</v>
          </cell>
          <cell r="C79">
            <v>1.0384521000000001E-2</v>
          </cell>
          <cell r="D79">
            <v>1.0254922E-2</v>
          </cell>
          <cell r="E79">
            <v>1.0041672999999999E-2</v>
          </cell>
          <cell r="F79">
            <v>9.7820790000000008E-3</v>
          </cell>
          <cell r="G79">
            <v>9.7419519999999999E-3</v>
          </cell>
          <cell r="H79">
            <v>9.7647399999999992E-3</v>
          </cell>
          <cell r="I79">
            <v>1.0011496999999999E-2</v>
          </cell>
          <cell r="J79">
            <v>9.9893499999999993E-3</v>
          </cell>
          <cell r="K79">
            <v>9.8988080000000003E-3</v>
          </cell>
          <cell r="L79">
            <v>9.7805189999999997E-3</v>
          </cell>
          <cell r="M79">
            <v>9.7628785000000006E-3</v>
          </cell>
          <cell r="N79">
            <v>9.7815149999999993E-3</v>
          </cell>
          <cell r="O79">
            <v>9.7755540000000005E-3</v>
          </cell>
          <cell r="P79">
            <v>9.7199049999999992E-3</v>
          </cell>
          <cell r="Q79">
            <v>9.6591320000000008E-3</v>
          </cell>
          <cell r="R79">
            <v>9.5359655000000002E-3</v>
          </cell>
          <cell r="S79">
            <v>8.6572760000000002E-3</v>
          </cell>
          <cell r="T79" t="str">
            <v>NaN</v>
          </cell>
          <cell r="U79">
            <v>1.0424587000000001E-2</v>
          </cell>
          <cell r="V79">
            <v>1.0600772E-2</v>
          </cell>
          <cell r="W79">
            <v>1.0813143000000001E-2</v>
          </cell>
          <cell r="X79">
            <v>1.0839140000000001E-2</v>
          </cell>
          <cell r="Y79">
            <v>1.0917509000000001E-2</v>
          </cell>
          <cell r="Z79">
            <v>1.0964372999999999E-2</v>
          </cell>
          <cell r="AA79">
            <v>1.1034798E-2</v>
          </cell>
          <cell r="AB79">
            <v>1.0984505E-2</v>
          </cell>
          <cell r="AC79">
            <v>1.0933038000000001E-2</v>
          </cell>
          <cell r="AD79">
            <v>1.1042718999999999E-2</v>
          </cell>
          <cell r="AE79">
            <v>1.1151509E-2</v>
          </cell>
          <cell r="AF79">
            <v>1.1005694999999999E-2</v>
          </cell>
          <cell r="AG79">
            <v>1.0857482999999999E-2</v>
          </cell>
          <cell r="AH79">
            <v>1.0953809E-2</v>
          </cell>
          <cell r="AI79">
            <v>1.083523E-2</v>
          </cell>
          <cell r="AJ79">
            <v>1.0821289E-2</v>
          </cell>
        </row>
        <row r="80">
          <cell r="A80">
            <v>1.0361723E-2</v>
          </cell>
          <cell r="B80">
            <v>1.0099868E-2</v>
          </cell>
          <cell r="C80">
            <v>9.6985879999999993E-3</v>
          </cell>
          <cell r="D80">
            <v>9.4895740000000006E-3</v>
          </cell>
          <cell r="E80">
            <v>8.6854949999999997E-3</v>
          </cell>
          <cell r="F80">
            <v>5.8465929999999998E-3</v>
          </cell>
          <cell r="G80">
            <v>4.1267739999999997E-3</v>
          </cell>
          <cell r="H80">
            <v>2.5528692999999998E-3</v>
          </cell>
          <cell r="I80">
            <v>3.8236436E-3</v>
          </cell>
          <cell r="J80">
            <v>4.7684659999999999E-3</v>
          </cell>
          <cell r="K80">
            <v>5.5152782999999999E-3</v>
          </cell>
          <cell r="L80">
            <v>5.8471803000000001E-3</v>
          </cell>
          <cell r="M80">
            <v>6.3282787000000004E-3</v>
          </cell>
          <cell r="N80">
            <v>6.8155956E-3</v>
          </cell>
          <cell r="O80">
            <v>7.1429075000000002E-3</v>
          </cell>
          <cell r="P80">
            <v>7.1784600000000002E-3</v>
          </cell>
          <cell r="Q80">
            <v>7.2793349999999996E-3</v>
          </cell>
          <cell r="R80">
            <v>6.5613429999999999E-3</v>
          </cell>
          <cell r="S80">
            <v>5.5129415999999997E-3</v>
          </cell>
          <cell r="T80" t="str">
            <v>NaN</v>
          </cell>
          <cell r="U80">
            <v>9.8919820000000006E-3</v>
          </cell>
          <cell r="V80">
            <v>1.0198779E-2</v>
          </cell>
          <cell r="W80">
            <v>1.0344212E-2</v>
          </cell>
          <cell r="X80">
            <v>1.0363783999999999E-2</v>
          </cell>
          <cell r="Y80">
            <v>1.0464451E-2</v>
          </cell>
          <cell r="Z80">
            <v>1.0555662E-2</v>
          </cell>
          <cell r="AA80">
            <v>1.0586151E-2</v>
          </cell>
          <cell r="AB80">
            <v>1.0528167E-2</v>
          </cell>
          <cell r="AC80">
            <v>1.0327177999999999E-2</v>
          </cell>
          <cell r="AD80">
            <v>1.0414535000000001E-2</v>
          </cell>
          <cell r="AE80">
            <v>1.06594255E-2</v>
          </cell>
          <cell r="AF80">
            <v>1.0742254E-2</v>
          </cell>
          <cell r="AG80">
            <v>1.0257921999999999E-2</v>
          </cell>
          <cell r="AH80">
            <v>1.05307605E-2</v>
          </cell>
          <cell r="AI80">
            <v>1.0526218E-2</v>
          </cell>
          <cell r="AJ80">
            <v>1.0526849E-2</v>
          </cell>
        </row>
        <row r="81">
          <cell r="A81">
            <v>9.0916044999999994E-3</v>
          </cell>
          <cell r="B81">
            <v>7.5993203000000002E-3</v>
          </cell>
          <cell r="C81">
            <v>4.4039515999999999E-3</v>
          </cell>
          <cell r="D81">
            <v>2.2495255999999998E-3</v>
          </cell>
          <cell r="E81">
            <v>1.2801619E-3</v>
          </cell>
          <cell r="F81">
            <v>1.0223126E-3</v>
          </cell>
          <cell r="G81">
            <v>4.3862403000000002E-4</v>
          </cell>
          <cell r="H81">
            <v>6.8813800000000003E-4</v>
          </cell>
          <cell r="I81">
            <v>7.5053879999999998E-4</v>
          </cell>
          <cell r="J81">
            <v>8.7221583999999997E-4</v>
          </cell>
          <cell r="K81">
            <v>1.0143212E-3</v>
          </cell>
          <cell r="L81">
            <v>1.1011857E-3</v>
          </cell>
          <cell r="M81">
            <v>1.2504439E-3</v>
          </cell>
          <cell r="N81">
            <v>1.4569889000000001E-3</v>
          </cell>
          <cell r="O81">
            <v>1.6875686E-3</v>
          </cell>
          <cell r="P81">
            <v>1.78517E-3</v>
          </cell>
          <cell r="Q81">
            <v>1.9379867000000001E-3</v>
          </cell>
          <cell r="R81">
            <v>1.5140853E-3</v>
          </cell>
          <cell r="S81">
            <v>5.9241394000000001E-4</v>
          </cell>
          <cell r="T81" t="str">
            <v>NaN</v>
          </cell>
          <cell r="U81">
            <v>3.1316922999999998E-3</v>
          </cell>
          <cell r="V81">
            <v>4.0984489999999997E-3</v>
          </cell>
          <cell r="W81">
            <v>5.1653200000000002E-3</v>
          </cell>
          <cell r="X81">
            <v>5.9553482999999997E-3</v>
          </cell>
          <cell r="Y81">
            <v>6.2407959999999998E-3</v>
          </cell>
          <cell r="Z81">
            <v>6.3516846999999996E-3</v>
          </cell>
          <cell r="AA81">
            <v>6.4746086E-3</v>
          </cell>
          <cell r="AB81">
            <v>6.8528699999999996E-3</v>
          </cell>
          <cell r="AC81">
            <v>6.9975979999999998E-3</v>
          </cell>
          <cell r="AD81">
            <v>8.2019510000000007E-3</v>
          </cell>
          <cell r="AE81">
            <v>8.6955910000000008E-3</v>
          </cell>
          <cell r="AF81">
            <v>9.7025570000000005E-3</v>
          </cell>
          <cell r="AG81">
            <v>9.5214589999999995E-3</v>
          </cell>
          <cell r="AH81">
            <v>9.6830949999999992E-3</v>
          </cell>
          <cell r="AI81">
            <v>9.8207780000000005E-3</v>
          </cell>
          <cell r="AJ81">
            <v>9.6887699999999993E-3</v>
          </cell>
        </row>
        <row r="82">
          <cell r="A82">
            <v>2.4923414000000001E-3</v>
          </cell>
          <cell r="B82">
            <v>1.0402213999999999E-3</v>
          </cell>
          <cell r="C82">
            <v>2.6489299E-11</v>
          </cell>
          <cell r="D82">
            <v>1.1368153999999999E-11</v>
          </cell>
          <cell r="E82" t="str">
            <v>NaN</v>
          </cell>
          <cell r="F82">
            <v>1.6842012E-3</v>
          </cell>
          <cell r="G82">
            <v>1.7219952000000001E-4</v>
          </cell>
          <cell r="H82">
            <v>2.0912220000000001E-11</v>
          </cell>
          <cell r="I82">
            <v>2.1856381000000001E-11</v>
          </cell>
          <cell r="J82">
            <v>2.1136601E-11</v>
          </cell>
          <cell r="K82">
            <v>2.3511823E-11</v>
          </cell>
          <cell r="L82">
            <v>2.0157432999999999E-11</v>
          </cell>
          <cell r="M82">
            <v>1.5720574E-11</v>
          </cell>
          <cell r="N82">
            <v>1.5642252999999999E-11</v>
          </cell>
          <cell r="O82">
            <v>1.8534783000000001E-11</v>
          </cell>
          <cell r="P82">
            <v>2.1681374999999999E-11</v>
          </cell>
          <cell r="Q82">
            <v>2.3992730999999999E-11</v>
          </cell>
          <cell r="R82">
            <v>1.1421927999999999E-11</v>
          </cell>
          <cell r="S82">
            <v>7.1474109999999999E-12</v>
          </cell>
          <cell r="T82" t="str">
            <v>NaN</v>
          </cell>
          <cell r="U82">
            <v>3.7824785999999999E-3</v>
          </cell>
          <cell r="V82">
            <v>7.3509859999999999E-4</v>
          </cell>
          <cell r="W82">
            <v>9.4464660000000004E-4</v>
          </cell>
          <cell r="X82">
            <v>1.4429064E-3</v>
          </cell>
          <cell r="Y82">
            <v>1.6131927999999999E-3</v>
          </cell>
          <cell r="Z82">
            <v>1.5088284E-3</v>
          </cell>
          <cell r="AA82">
            <v>1.3507755E-3</v>
          </cell>
          <cell r="AB82">
            <v>1.8182631999999999E-3</v>
          </cell>
          <cell r="AC82">
            <v>4.3131704E-3</v>
          </cell>
          <cell r="AD82">
            <v>7.7377830000000002E-4</v>
          </cell>
          <cell r="AE82">
            <v>1.2746656999999999E-4</v>
          </cell>
          <cell r="AF82">
            <v>1.3285421999999999E-3</v>
          </cell>
          <cell r="AG82">
            <v>2.7724876999999999E-3</v>
          </cell>
          <cell r="AH82">
            <v>3.8101887000000002E-3</v>
          </cell>
          <cell r="AI82">
            <v>4.3651339999999997E-3</v>
          </cell>
          <cell r="AJ82">
            <v>3.9210690000000001E-3</v>
          </cell>
        </row>
        <row r="83">
          <cell r="A83">
            <v>1.1507509000000001E-11</v>
          </cell>
          <cell r="B83">
            <v>6.557664E-12</v>
          </cell>
          <cell r="C83">
            <v>3.7289324999999998E-12</v>
          </cell>
          <cell r="D83" t="str">
            <v>NaN</v>
          </cell>
          <cell r="E83" t="str">
            <v>NaN</v>
          </cell>
          <cell r="F83">
            <v>5.7617376999999999E-4</v>
          </cell>
          <cell r="G83">
            <v>5.6758370000000001E-12</v>
          </cell>
          <cell r="H83">
            <v>4.2127785999999997E-12</v>
          </cell>
          <cell r="I83">
            <v>3.4669852E-12</v>
          </cell>
          <cell r="J83">
            <v>2.6659293000000001E-12</v>
          </cell>
          <cell r="K83">
            <v>2.1554956000000001E-12</v>
          </cell>
          <cell r="L83">
            <v>2.0852924000000001E-12</v>
          </cell>
          <cell r="M83">
            <v>2.3313374000000002E-12</v>
          </cell>
          <cell r="N83">
            <v>2.7853034999999999E-12</v>
          </cell>
          <cell r="O83">
            <v>3.0944472E-12</v>
          </cell>
          <cell r="P83">
            <v>3.1937940000000002E-12</v>
          </cell>
          <cell r="Q83">
            <v>2.8237133000000002E-12</v>
          </cell>
          <cell r="R83">
            <v>3.2066155000000002E-12</v>
          </cell>
          <cell r="S83">
            <v>4.3776310000000004E-12</v>
          </cell>
          <cell r="T83" t="str">
            <v>NaN</v>
          </cell>
          <cell r="U83" t="str">
            <v>NaN</v>
          </cell>
          <cell r="V83">
            <v>1.667331E-11</v>
          </cell>
          <cell r="W83">
            <v>8.7666550000000005E-12</v>
          </cell>
          <cell r="X83">
            <v>1.4705376E-11</v>
          </cell>
          <cell r="Y83">
            <v>2.1910353999999999E-11</v>
          </cell>
          <cell r="Z83">
            <v>1.0392342E-11</v>
          </cell>
          <cell r="AA83">
            <v>5.4576013999999997E-12</v>
          </cell>
          <cell r="AB83">
            <v>3.3490749999999999E-11</v>
          </cell>
          <cell r="AC83" t="str">
            <v>NaN</v>
          </cell>
          <cell r="AD83">
            <v>3.3010490000000003E-11</v>
          </cell>
          <cell r="AE83">
            <v>5.8977644999999999E-12</v>
          </cell>
          <cell r="AF83">
            <v>3.6905826000000001E-12</v>
          </cell>
          <cell r="AG83">
            <v>3.4137725000000001E-12</v>
          </cell>
          <cell r="AH83">
            <v>8.1309639999999994E-12</v>
          </cell>
          <cell r="AI83">
            <v>2.1330715000000001E-11</v>
          </cell>
          <cell r="AJ83">
            <v>1.0401897000000001E-11</v>
          </cell>
        </row>
        <row r="84">
          <cell r="A84">
            <v>4.6019771999999997E-12</v>
          </cell>
          <cell r="B84">
            <v>4.5453609999999997E-12</v>
          </cell>
          <cell r="C84" t="str">
            <v>NaN</v>
          </cell>
          <cell r="D84" t="str">
            <v>NaN</v>
          </cell>
          <cell r="E84" t="str">
            <v>NaN</v>
          </cell>
          <cell r="F84">
            <v>3.7771659999999998E-11</v>
          </cell>
          <cell r="G84">
            <v>4.4024203000000003E-12</v>
          </cell>
          <cell r="H84">
            <v>3.9535639999999999E-12</v>
          </cell>
          <cell r="I84">
            <v>3.4776506999999998E-12</v>
          </cell>
          <cell r="J84">
            <v>2.8310480999999999E-12</v>
          </cell>
          <cell r="K84">
            <v>2.4184690000000001E-12</v>
          </cell>
          <cell r="L84">
            <v>2.0754200000000001E-12</v>
          </cell>
          <cell r="M84">
            <v>1.9472842999999998E-12</v>
          </cell>
          <cell r="N84">
            <v>1.9765598000000001E-12</v>
          </cell>
          <cell r="O84">
            <v>1.9903029999999998E-12</v>
          </cell>
          <cell r="P84">
            <v>2.0271545000000001E-12</v>
          </cell>
          <cell r="Q84">
            <v>2.1422964999999999E-12</v>
          </cell>
          <cell r="R84">
            <v>2.5811304000000002E-12</v>
          </cell>
          <cell r="S84">
            <v>3.2186727E-12</v>
          </cell>
          <cell r="T84" t="str">
            <v>NaN</v>
          </cell>
          <cell r="U84" t="str">
            <v>NaN</v>
          </cell>
          <cell r="V84">
            <v>7.6948799999999998E-5</v>
          </cell>
          <cell r="W84">
            <v>5.9248930000000003E-12</v>
          </cell>
          <cell r="X84">
            <v>2.7681859999999999E-12</v>
          </cell>
          <cell r="Y84">
            <v>2.6820171999999999E-12</v>
          </cell>
          <cell r="Z84">
            <v>2.9311527E-12</v>
          </cell>
          <cell r="AA84">
            <v>5.5839517E-12</v>
          </cell>
          <cell r="AB84">
            <v>6.1807860000000004E-7</v>
          </cell>
          <cell r="AC84" t="str">
            <v>NaN</v>
          </cell>
          <cell r="AD84">
            <v>1.6945306000000002E-11</v>
          </cell>
          <cell r="AE84">
            <v>8.3928989999999993E-12</v>
          </cell>
          <cell r="AF84">
            <v>5.2519212999999996E-12</v>
          </cell>
          <cell r="AG84">
            <v>4.3051356999999999E-12</v>
          </cell>
          <cell r="AH84">
            <v>4.0469463999999998E-12</v>
          </cell>
          <cell r="AI84">
            <v>4.2624649999999996E-12</v>
          </cell>
          <cell r="AJ84">
            <v>4.0120754000000002E-12</v>
          </cell>
        </row>
        <row r="85">
          <cell r="A85">
            <v>3.5650132999999999E-12</v>
          </cell>
          <cell r="B85">
            <v>3.3275082E-12</v>
          </cell>
          <cell r="C85" t="str">
            <v>NaN</v>
          </cell>
          <cell r="D85" t="str">
            <v>NaN</v>
          </cell>
          <cell r="E85" t="str">
            <v>NaN</v>
          </cell>
          <cell r="F85">
            <v>1.9542478000000001E-5</v>
          </cell>
          <cell r="G85">
            <v>3.6143255999999999E-12</v>
          </cell>
          <cell r="H85">
            <v>2.9545935999999999E-12</v>
          </cell>
          <cell r="I85">
            <v>2.7054050999999999E-12</v>
          </cell>
          <cell r="J85">
            <v>2.4813847E-12</v>
          </cell>
          <cell r="K85">
            <v>2.3740482000000001E-12</v>
          </cell>
          <cell r="L85">
            <v>2.0511952E-12</v>
          </cell>
          <cell r="M85">
            <v>1.9347314999999998E-12</v>
          </cell>
          <cell r="N85">
            <v>1.9071053000000001E-12</v>
          </cell>
          <cell r="O85">
            <v>1.9711480000000002E-12</v>
          </cell>
          <cell r="P85">
            <v>2.0960458000000001E-12</v>
          </cell>
          <cell r="Q85">
            <v>2.2782720000000001E-12</v>
          </cell>
          <cell r="R85">
            <v>2.4243216E-12</v>
          </cell>
          <cell r="S85">
            <v>2.5236653E-12</v>
          </cell>
          <cell r="T85" t="str">
            <v>NaN</v>
          </cell>
          <cell r="U85" t="str">
            <v>NaN</v>
          </cell>
          <cell r="V85">
            <v>7.5669609999999999E-4</v>
          </cell>
          <cell r="W85">
            <v>6.1638480000000003E-12</v>
          </cell>
          <cell r="X85">
            <v>2.6380483999999999E-12</v>
          </cell>
          <cell r="Y85">
            <v>2.6838603E-12</v>
          </cell>
          <cell r="Z85">
            <v>3.5341199999999999E-12</v>
          </cell>
          <cell r="AA85">
            <v>7.0820890000000004E-12</v>
          </cell>
          <cell r="AB85">
            <v>5.4463017000000003E-5</v>
          </cell>
          <cell r="AC85" t="str">
            <v>NaN</v>
          </cell>
          <cell r="AD85">
            <v>1.3687096000000001E-5</v>
          </cell>
          <cell r="AE85">
            <v>8.5919139999999994E-12</v>
          </cell>
          <cell r="AF85">
            <v>4.3332049999999998E-12</v>
          </cell>
          <cell r="AG85">
            <v>4.2577135E-12</v>
          </cell>
          <cell r="AH85">
            <v>4.1439459999999996E-12</v>
          </cell>
          <cell r="AI85">
            <v>4.2516962E-12</v>
          </cell>
          <cell r="AJ85">
            <v>4.0159420000000003E-12</v>
          </cell>
        </row>
        <row r="86">
          <cell r="A86">
            <v>4.0337530000000004E-12</v>
          </cell>
          <cell r="B86">
            <v>3.1466487000000002E-12</v>
          </cell>
          <cell r="C86" t="str">
            <v>NaN</v>
          </cell>
          <cell r="D86" t="str">
            <v>NaN</v>
          </cell>
          <cell r="E86" t="str">
            <v>NaN</v>
          </cell>
          <cell r="F86">
            <v>1.0254309E-11</v>
          </cell>
          <cell r="G86">
            <v>3.2270985000000002E-12</v>
          </cell>
          <cell r="H86">
            <v>2.3736156E-12</v>
          </cell>
          <cell r="I86">
            <v>1.9395039999999999E-12</v>
          </cell>
          <cell r="J86">
            <v>1.8771182999999998E-12</v>
          </cell>
          <cell r="K86">
            <v>1.9770609000000002E-12</v>
          </cell>
          <cell r="L86">
            <v>1.9418742000000001E-12</v>
          </cell>
          <cell r="M86">
            <v>1.8894252E-12</v>
          </cell>
          <cell r="N86">
            <v>1.9494356000000001E-12</v>
          </cell>
          <cell r="O86">
            <v>2.1102714000000001E-12</v>
          </cell>
          <cell r="P86">
            <v>2.2327275000000001E-12</v>
          </cell>
          <cell r="Q86">
            <v>2.3520537E-12</v>
          </cell>
          <cell r="R86">
            <v>2.4060137999999999E-12</v>
          </cell>
          <cell r="S86">
            <v>2.2822624999999998E-12</v>
          </cell>
          <cell r="T86" t="str">
            <v>NaN</v>
          </cell>
          <cell r="U86" t="str">
            <v>NaN</v>
          </cell>
          <cell r="V86" t="str">
            <v>NaN</v>
          </cell>
          <cell r="W86">
            <v>4.1852269999999998E-12</v>
          </cell>
          <cell r="X86">
            <v>3.0937295000000001E-12</v>
          </cell>
          <cell r="Y86">
            <v>2.957186E-12</v>
          </cell>
          <cell r="Z86">
            <v>3.7187982999999997E-12</v>
          </cell>
          <cell r="AA86">
            <v>7.7370849999999996E-12</v>
          </cell>
          <cell r="AB86" t="str">
            <v>NaN</v>
          </cell>
          <cell r="AC86" t="str">
            <v>NaN</v>
          </cell>
          <cell r="AD86">
            <v>5.0264916999999995E-4</v>
          </cell>
          <cell r="AE86">
            <v>6.5941339999999994E-5</v>
          </cell>
          <cell r="AF86">
            <v>4.4976300000000001E-12</v>
          </cell>
          <cell r="AG86">
            <v>4.4637066999999999E-12</v>
          </cell>
          <cell r="AH86">
            <v>4.8555794999999999E-12</v>
          </cell>
          <cell r="AI86">
            <v>5.157641E-12</v>
          </cell>
          <cell r="AJ86">
            <v>4.8940240000000001E-12</v>
          </cell>
        </row>
        <row r="87">
          <cell r="A87">
            <v>6.0546099999999998E-12</v>
          </cell>
          <cell r="B87">
            <v>4.2065470000000004E-12</v>
          </cell>
          <cell r="C87" t="str">
            <v>NaN</v>
          </cell>
          <cell r="D87" t="str">
            <v>NaN</v>
          </cell>
          <cell r="E87">
            <v>1.1940636E-11</v>
          </cell>
          <cell r="F87">
            <v>2.3086587999999999E-11</v>
          </cell>
          <cell r="G87">
            <v>3.4509399999999998E-12</v>
          </cell>
          <cell r="H87">
            <v>2.4065541E-12</v>
          </cell>
          <cell r="I87">
            <v>1.8531076999999999E-12</v>
          </cell>
          <cell r="J87">
            <v>1.794291E-12</v>
          </cell>
          <cell r="K87">
            <v>1.7390851E-12</v>
          </cell>
          <cell r="L87">
            <v>1.6593082000000001E-12</v>
          </cell>
          <cell r="M87">
            <v>1.9459674999999998E-12</v>
          </cell>
          <cell r="N87">
            <v>2.1222898000000001E-12</v>
          </cell>
          <cell r="O87">
            <v>2.3652475E-12</v>
          </cell>
          <cell r="P87">
            <v>2.5593104000000002E-12</v>
          </cell>
          <cell r="Q87">
            <v>2.658621E-12</v>
          </cell>
          <cell r="R87">
            <v>3.4094465999999998E-12</v>
          </cell>
          <cell r="S87">
            <v>3.350123E-12</v>
          </cell>
          <cell r="T87" t="str">
            <v>NaN</v>
          </cell>
          <cell r="U87" t="str">
            <v>NaN</v>
          </cell>
          <cell r="V87" t="str">
            <v>NaN</v>
          </cell>
          <cell r="W87">
            <v>4.1568310000000003E-12</v>
          </cell>
          <cell r="X87">
            <v>3.7863920000000003E-12</v>
          </cell>
          <cell r="Y87">
            <v>3.7952744E-12</v>
          </cell>
          <cell r="Z87">
            <v>4.4356207E-12</v>
          </cell>
          <cell r="AA87">
            <v>2.5756963000000001E-11</v>
          </cell>
          <cell r="AB87" t="str">
            <v>NaN</v>
          </cell>
          <cell r="AC87" t="str">
            <v>NaN</v>
          </cell>
          <cell r="AD87" t="str">
            <v>NaN</v>
          </cell>
          <cell r="AE87">
            <v>6.1859980000000002E-12</v>
          </cell>
          <cell r="AF87">
            <v>4.9264759999999999E-12</v>
          </cell>
          <cell r="AG87">
            <v>5.1670819999999998E-12</v>
          </cell>
          <cell r="AH87">
            <v>6.4748459999999997E-12</v>
          </cell>
          <cell r="AI87">
            <v>7.8733899999999998E-12</v>
          </cell>
          <cell r="AJ87">
            <v>7.7237739999999994E-12</v>
          </cell>
        </row>
        <row r="88">
          <cell r="A88">
            <v>1.1789883000000001E-11</v>
          </cell>
          <cell r="B88">
            <v>6.7990834000000001E-12</v>
          </cell>
          <cell r="C88" t="str">
            <v>NaN</v>
          </cell>
          <cell r="D88" t="str">
            <v>NaN</v>
          </cell>
          <cell r="E88">
            <v>1.4807456E-11</v>
          </cell>
          <cell r="F88">
            <v>8.5747919999999996E-12</v>
          </cell>
          <cell r="G88">
            <v>4.0993519999999998E-12</v>
          </cell>
          <cell r="H88">
            <v>2.0812677E-12</v>
          </cell>
          <cell r="I88">
            <v>1.9207988000000002E-12</v>
          </cell>
          <cell r="J88">
            <v>1.5653123E-12</v>
          </cell>
          <cell r="K88">
            <v>1.6709254E-12</v>
          </cell>
          <cell r="L88">
            <v>1.8650889999999999E-12</v>
          </cell>
          <cell r="M88">
            <v>2.1663329999999998E-12</v>
          </cell>
          <cell r="N88">
            <v>2.467793E-12</v>
          </cell>
          <cell r="O88">
            <v>2.8368561999999999E-12</v>
          </cell>
          <cell r="P88">
            <v>3.2737696999999999E-12</v>
          </cell>
          <cell r="Q88">
            <v>3.5815485000000002E-12</v>
          </cell>
          <cell r="R88">
            <v>5.4461703999999998E-12</v>
          </cell>
          <cell r="S88" t="str">
            <v>NaN</v>
          </cell>
          <cell r="T88" t="str">
            <v>NaN</v>
          </cell>
          <cell r="U88" t="str">
            <v>NaN</v>
          </cell>
          <cell r="V88" t="str">
            <v>NaN</v>
          </cell>
          <cell r="W88">
            <v>5.3337924000000002E-12</v>
          </cell>
          <cell r="X88">
            <v>4.4679923999999996E-12</v>
          </cell>
          <cell r="Y88">
            <v>5.1164490000000003E-12</v>
          </cell>
          <cell r="Z88">
            <v>5.8802959999999996E-12</v>
          </cell>
          <cell r="AA88">
            <v>9.5855484999999999E-4</v>
          </cell>
          <cell r="AB88" t="str">
            <v>NaN</v>
          </cell>
          <cell r="AC88" t="str">
            <v>NaN</v>
          </cell>
          <cell r="AD88" t="str">
            <v>NaN</v>
          </cell>
          <cell r="AE88">
            <v>5.2047698000000001E-12</v>
          </cell>
          <cell r="AF88">
            <v>5.4692605000000004E-12</v>
          </cell>
          <cell r="AG88">
            <v>6.5224610000000002E-12</v>
          </cell>
          <cell r="AH88">
            <v>9.3105459999999999E-12</v>
          </cell>
          <cell r="AI88">
            <v>1.9183425999999999E-11</v>
          </cell>
          <cell r="AJ88">
            <v>5.5827367999999999E-5</v>
          </cell>
        </row>
        <row r="89">
          <cell r="A89">
            <v>1.2480299E-3</v>
          </cell>
          <cell r="B89">
            <v>1.0841182999999999E-11</v>
          </cell>
          <cell r="C89" t="str">
            <v>NaN</v>
          </cell>
          <cell r="D89" t="str">
            <v>NaN</v>
          </cell>
          <cell r="E89">
            <v>5.7709949999999999E-12</v>
          </cell>
          <cell r="F89">
            <v>8.8924019999999999E-12</v>
          </cell>
          <cell r="G89">
            <v>4.5550416999999997E-12</v>
          </cell>
          <cell r="H89">
            <v>3.1803120000000002E-12</v>
          </cell>
          <cell r="I89">
            <v>1.9347991000000001E-12</v>
          </cell>
          <cell r="J89">
            <v>1.6314251E-12</v>
          </cell>
          <cell r="K89">
            <v>1.5157493000000001E-12</v>
          </cell>
          <cell r="L89">
            <v>1.6869557000000001E-12</v>
          </cell>
          <cell r="M89">
            <v>2.1675722999999999E-12</v>
          </cell>
          <cell r="N89">
            <v>2.7881923999999998E-12</v>
          </cell>
          <cell r="O89">
            <v>3.4269489999999999E-12</v>
          </cell>
          <cell r="P89">
            <v>4.3244306000000003E-12</v>
          </cell>
          <cell r="Q89">
            <v>5.2363049999999999E-12</v>
          </cell>
          <cell r="R89">
            <v>8.0191400000000006E-5</v>
          </cell>
          <cell r="S89" t="str">
            <v>NaN</v>
          </cell>
          <cell r="T89" t="str">
            <v>NaN</v>
          </cell>
          <cell r="U89" t="str">
            <v>NaN</v>
          </cell>
          <cell r="V89" t="str">
            <v>NaN</v>
          </cell>
          <cell r="W89">
            <v>4.5956640000000001E-12</v>
          </cell>
          <cell r="X89">
            <v>5.0744469999999999E-12</v>
          </cell>
          <cell r="Y89">
            <v>7.341401E-12</v>
          </cell>
          <cell r="Z89">
            <v>8.7787030000000003E-12</v>
          </cell>
          <cell r="AA89">
            <v>1.1613824E-3</v>
          </cell>
          <cell r="AB89" t="str">
            <v>NaN</v>
          </cell>
          <cell r="AC89" t="str">
            <v>NaN</v>
          </cell>
          <cell r="AD89" t="str">
            <v>NaN</v>
          </cell>
          <cell r="AE89">
            <v>4.5196216999999999E-12</v>
          </cell>
          <cell r="AF89">
            <v>6.047748E-12</v>
          </cell>
          <cell r="AG89">
            <v>7.5565889999999996E-12</v>
          </cell>
          <cell r="AH89">
            <v>1.9594708000000001E-11</v>
          </cell>
          <cell r="AI89">
            <v>3.4095836000000001E-4</v>
          </cell>
          <cell r="AJ89">
            <v>8.2051659999999996E-4</v>
          </cell>
        </row>
        <row r="90">
          <cell r="A90">
            <v>4.7029690000000004E-3</v>
          </cell>
          <cell r="B90">
            <v>1.6634454999999999E-3</v>
          </cell>
          <cell r="C90">
            <v>3.9107055000000002E-12</v>
          </cell>
          <cell r="D90">
            <v>3.8399726000000001E-12</v>
          </cell>
          <cell r="E90">
            <v>6.2487679999999999E-12</v>
          </cell>
          <cell r="F90">
            <v>8.0626034999999996E-12</v>
          </cell>
          <cell r="G90">
            <v>6.0116686E-12</v>
          </cell>
          <cell r="H90">
            <v>5.0120660000000002E-12</v>
          </cell>
          <cell r="I90">
            <v>2.4150076000000001E-12</v>
          </cell>
          <cell r="J90">
            <v>2.4047709999999998E-12</v>
          </cell>
          <cell r="K90">
            <v>2.0323697E-12</v>
          </cell>
          <cell r="L90">
            <v>2.2294614000000001E-12</v>
          </cell>
          <cell r="M90">
            <v>3.1289540000000002E-12</v>
          </cell>
          <cell r="N90">
            <v>4.9499124E-12</v>
          </cell>
          <cell r="O90">
            <v>8.9852534999999995E-12</v>
          </cell>
          <cell r="P90">
            <v>1.6423462999999999E-11</v>
          </cell>
          <cell r="Q90">
            <v>1.9105246999999999E-11</v>
          </cell>
          <cell r="R90">
            <v>7.6246289999999997E-4</v>
          </cell>
          <cell r="S90" t="str">
            <v>NaN</v>
          </cell>
          <cell r="T90" t="str">
            <v>NaN</v>
          </cell>
          <cell r="U90" t="str">
            <v>NaN</v>
          </cell>
          <cell r="V90" t="str">
            <v>NaN</v>
          </cell>
          <cell r="W90">
            <v>4.0860159999999997E-12</v>
          </cell>
          <cell r="X90">
            <v>7.3294889999999995E-12</v>
          </cell>
          <cell r="Y90">
            <v>1.2011842E-3</v>
          </cell>
          <cell r="Z90">
            <v>2.2468572000000002E-3</v>
          </cell>
          <cell r="AA90">
            <v>1.5185770999999999E-3</v>
          </cell>
          <cell r="AB90" t="str">
            <v>NaN</v>
          </cell>
          <cell r="AC90" t="str">
            <v>NaN</v>
          </cell>
          <cell r="AD90" t="str">
            <v>NaN</v>
          </cell>
          <cell r="AE90">
            <v>4.561594E-12</v>
          </cell>
          <cell r="AF90">
            <v>1.2464448E-11</v>
          </cell>
          <cell r="AG90">
            <v>1.3877883000000001E-11</v>
          </cell>
          <cell r="AH90">
            <v>2.4855495E-4</v>
          </cell>
          <cell r="AI90">
            <v>7.9740829999999999E-4</v>
          </cell>
          <cell r="AJ90">
            <v>2.2422858E-3</v>
          </cell>
        </row>
        <row r="91">
          <cell r="A91">
            <v>3.1953168E-3</v>
          </cell>
          <cell r="B91">
            <v>1.3996642E-11</v>
          </cell>
          <cell r="C91">
            <v>4.0614126999999997E-12</v>
          </cell>
          <cell r="D91">
            <v>4.0432820000000001E-12</v>
          </cell>
          <cell r="E91">
            <v>3.9811865000000003E-12</v>
          </cell>
          <cell r="F91">
            <v>5.9738044000000004E-12</v>
          </cell>
          <cell r="G91">
            <v>7.0005186999999998E-12</v>
          </cell>
          <cell r="H91">
            <v>4.8900560000000004E-12</v>
          </cell>
          <cell r="I91">
            <v>4.2993135000000002E-12</v>
          </cell>
          <cell r="J91">
            <v>4.6057700000000001E-12</v>
          </cell>
          <cell r="K91">
            <v>4.9319650000000004E-12</v>
          </cell>
          <cell r="L91">
            <v>5.2400560000000003E-12</v>
          </cell>
          <cell r="M91">
            <v>7.3209850000000002E-12</v>
          </cell>
          <cell r="N91">
            <v>1.2543264E-11</v>
          </cell>
          <cell r="O91">
            <v>2.6578843000000001E-11</v>
          </cell>
          <cell r="P91">
            <v>1.0771912E-3</v>
          </cell>
          <cell r="Q91">
            <v>2.0245519000000002E-3</v>
          </cell>
          <cell r="R91">
            <v>3.3334323E-4</v>
          </cell>
          <cell r="S91" t="str">
            <v>NaN</v>
          </cell>
          <cell r="T91" t="str">
            <v>NaN</v>
          </cell>
          <cell r="U91" t="str">
            <v>NaN</v>
          </cell>
          <cell r="V91" t="str">
            <v>NaN</v>
          </cell>
          <cell r="W91">
            <v>6.6997589999999999E-12</v>
          </cell>
          <cell r="X91">
            <v>1.6673114E-11</v>
          </cell>
          <cell r="Y91">
            <v>1.5412243E-3</v>
          </cell>
          <cell r="Z91">
            <v>3.8450061999999998E-3</v>
          </cell>
          <cell r="AA91">
            <v>3.6231254000000002E-3</v>
          </cell>
          <cell r="AB91" t="str">
            <v>NaN</v>
          </cell>
          <cell r="AC91" t="str">
            <v>NaN</v>
          </cell>
          <cell r="AD91" t="str">
            <v>NaN</v>
          </cell>
          <cell r="AE91">
            <v>6.2215015999999998E-12</v>
          </cell>
          <cell r="AF91">
            <v>1.4264257E-11</v>
          </cell>
          <cell r="AG91">
            <v>5.5126635999999999E-4</v>
          </cell>
          <cell r="AH91">
            <v>1.8537493999999999E-3</v>
          </cell>
          <cell r="AI91">
            <v>2.3935616E-3</v>
          </cell>
          <cell r="AJ91">
            <v>3.0181651999999998E-3</v>
          </cell>
        </row>
        <row r="92">
          <cell r="A92" t="str">
            <v>NaN</v>
          </cell>
          <cell r="B92" t="str">
            <v>NaN</v>
          </cell>
          <cell r="C92">
            <v>3.8784128000000002E-12</v>
          </cell>
          <cell r="D92">
            <v>9.0592520000000001E-12</v>
          </cell>
          <cell r="E92">
            <v>7.3238580000000006E-5</v>
          </cell>
          <cell r="F92">
            <v>7.2423500000000001E-12</v>
          </cell>
          <cell r="G92">
            <v>5.4931385000000001E-12</v>
          </cell>
          <cell r="H92">
            <v>3.874017E-12</v>
          </cell>
          <cell r="I92">
            <v>3.6383249999999998E-12</v>
          </cell>
          <cell r="J92">
            <v>3.7361290000000004E-12</v>
          </cell>
          <cell r="K92">
            <v>3.9165329999999998E-12</v>
          </cell>
          <cell r="L92">
            <v>4.0897854000000003E-12</v>
          </cell>
          <cell r="M92">
            <v>4.8843898000000002E-12</v>
          </cell>
          <cell r="N92">
            <v>5.9916850000000002E-12</v>
          </cell>
          <cell r="O92">
            <v>8.0582569999999995E-12</v>
          </cell>
          <cell r="P92">
            <v>1.6168948000000001E-11</v>
          </cell>
          <cell r="Q92">
            <v>1.2148019E-3</v>
          </cell>
          <cell r="R92">
            <v>1.4409836000000001E-3</v>
          </cell>
          <cell r="S92" t="str">
            <v>NaN</v>
          </cell>
          <cell r="T92" t="str">
            <v>NaN</v>
          </cell>
          <cell r="U92" t="str">
            <v>NaN</v>
          </cell>
          <cell r="V92">
            <v>3.3540351000000001E-12</v>
          </cell>
          <cell r="W92">
            <v>4.2537682999999998E-12</v>
          </cell>
          <cell r="X92">
            <v>4.4378185999999998E-12</v>
          </cell>
          <cell r="Y92">
            <v>7.1818800000000001E-12</v>
          </cell>
          <cell r="Z92">
            <v>1.8948139999999999E-11</v>
          </cell>
          <cell r="AA92">
            <v>2.7253565000000001E-3</v>
          </cell>
          <cell r="AB92" t="str">
            <v>NaN</v>
          </cell>
          <cell r="AC92" t="str">
            <v>NaN</v>
          </cell>
          <cell r="AD92" t="str">
            <v>NaN</v>
          </cell>
          <cell r="AE92">
            <v>1.0556546E-11</v>
          </cell>
          <cell r="AF92">
            <v>1.2472293999999999E-11</v>
          </cell>
          <cell r="AG92">
            <v>3.5942322999999998E-3</v>
          </cell>
          <cell r="AH92">
            <v>9.2883465999999998E-4</v>
          </cell>
          <cell r="AI92">
            <v>1.4896678999999999E-3</v>
          </cell>
          <cell r="AJ92">
            <v>3.7604864000000001E-3</v>
          </cell>
        </row>
        <row r="93">
          <cell r="A93" t="str">
            <v>NaN</v>
          </cell>
          <cell r="B93" t="str">
            <v>NaN</v>
          </cell>
          <cell r="C93">
            <v>7.1078660000000002E-12</v>
          </cell>
          <cell r="D93">
            <v>1.0730966E-11</v>
          </cell>
          <cell r="E93">
            <v>9.4898310000000003E-12</v>
          </cell>
          <cell r="F93">
            <v>5.4210269999999999E-12</v>
          </cell>
          <cell r="G93">
            <v>4.4178355000000003E-12</v>
          </cell>
          <cell r="H93">
            <v>4.2095714999999999E-12</v>
          </cell>
          <cell r="I93">
            <v>4.7808529999999999E-12</v>
          </cell>
          <cell r="J93">
            <v>5.3372064E-12</v>
          </cell>
          <cell r="K93">
            <v>5.1888537000000002E-12</v>
          </cell>
          <cell r="L93">
            <v>5.0369429999999999E-12</v>
          </cell>
          <cell r="M93">
            <v>5.4409995999999997E-12</v>
          </cell>
          <cell r="N93">
            <v>6.299055E-12</v>
          </cell>
          <cell r="O93">
            <v>8.1597060000000007E-12</v>
          </cell>
          <cell r="P93">
            <v>1.6009152E-11</v>
          </cell>
          <cell r="Q93">
            <v>1.8678067E-4</v>
          </cell>
          <cell r="R93">
            <v>2.1775604E-5</v>
          </cell>
          <cell r="S93" t="str">
            <v>NaN</v>
          </cell>
          <cell r="T93" t="str">
            <v>NaN</v>
          </cell>
          <cell r="U93" t="str">
            <v>NaN</v>
          </cell>
          <cell r="V93">
            <v>1.0276341E-11</v>
          </cell>
          <cell r="W93">
            <v>4.9187616000000001E-12</v>
          </cell>
          <cell r="X93">
            <v>5.3983820000000002E-12</v>
          </cell>
          <cell r="Y93">
            <v>7.5722605000000006E-12</v>
          </cell>
          <cell r="Z93">
            <v>2.0564641999999999E-11</v>
          </cell>
          <cell r="AA93">
            <v>3.7175646999999998E-3</v>
          </cell>
          <cell r="AB93" t="str">
            <v>NaN</v>
          </cell>
          <cell r="AC93" t="str">
            <v>NaN</v>
          </cell>
          <cell r="AD93" t="str">
            <v>NaN</v>
          </cell>
          <cell r="AE93">
            <v>5.1348195000000003E-3</v>
          </cell>
          <cell r="AF93">
            <v>4.8373452999999998E-4</v>
          </cell>
          <cell r="AG93">
            <v>1.8112711E-11</v>
          </cell>
          <cell r="AH93">
            <v>9.5118600000000006E-12</v>
          </cell>
          <cell r="AI93">
            <v>8.7477959999999997E-12</v>
          </cell>
          <cell r="AJ93">
            <v>8.1068853999999996E-4</v>
          </cell>
        </row>
        <row r="94">
          <cell r="A94" t="str">
            <v>NaN</v>
          </cell>
          <cell r="B94">
            <v>8.5080659999999998E-12</v>
          </cell>
          <cell r="C94">
            <v>4.7224590000000003E-12</v>
          </cell>
          <cell r="D94">
            <v>6.522031E-12</v>
          </cell>
          <cell r="E94">
            <v>4.1539506E-12</v>
          </cell>
          <cell r="F94">
            <v>4.0642303000000001E-12</v>
          </cell>
          <cell r="G94">
            <v>4.9082947000000002E-12</v>
          </cell>
          <cell r="H94">
            <v>6.3090090000000002E-12</v>
          </cell>
          <cell r="I94">
            <v>1.0700957000000001E-11</v>
          </cell>
          <cell r="J94">
            <v>1.8750067E-11</v>
          </cell>
          <cell r="K94">
            <v>2.7908978999999999E-11</v>
          </cell>
          <cell r="L94">
            <v>3.2710459999999998E-4</v>
          </cell>
          <cell r="M94">
            <v>1.4736512E-4</v>
          </cell>
          <cell r="N94">
            <v>2.8365123E-11</v>
          </cell>
          <cell r="O94">
            <v>1.856593E-11</v>
          </cell>
          <cell r="P94">
            <v>2.4845646000000001E-11</v>
          </cell>
          <cell r="Q94">
            <v>2.6364211000000001E-11</v>
          </cell>
          <cell r="R94">
            <v>2.9916200000000002E-11</v>
          </cell>
          <cell r="S94" t="str">
            <v>NaN</v>
          </cell>
          <cell r="T94" t="str">
            <v>NaN</v>
          </cell>
          <cell r="U94">
            <v>5.5565500000000002E-12</v>
          </cell>
          <cell r="V94">
            <v>8.848905E-12</v>
          </cell>
          <cell r="W94">
            <v>1.7071683000000001E-11</v>
          </cell>
          <cell r="X94">
            <v>1.8344068000000001E-11</v>
          </cell>
          <cell r="Y94">
            <v>1.5200227999999999E-11</v>
          </cell>
          <cell r="Z94">
            <v>1.4846114000000002E-11</v>
          </cell>
          <cell r="AA94">
            <v>9.8169445000000005E-11</v>
          </cell>
          <cell r="AB94" t="str">
            <v>NaN</v>
          </cell>
          <cell r="AC94" t="str">
            <v>NaN</v>
          </cell>
          <cell r="AD94" t="str">
            <v>NaN</v>
          </cell>
          <cell r="AE94">
            <v>6.9826009999999996E-10</v>
          </cell>
          <cell r="AF94">
            <v>2.5791012000000002E-11</v>
          </cell>
          <cell r="AG94">
            <v>8.9206310000000007E-12</v>
          </cell>
          <cell r="AH94">
            <v>1.1743695E-11</v>
          </cell>
          <cell r="AI94">
            <v>1.2503535000000001E-11</v>
          </cell>
          <cell r="AJ94">
            <v>3.2242299999999998E-3</v>
          </cell>
        </row>
        <row r="95">
          <cell r="A95" t="str">
            <v>NaN</v>
          </cell>
          <cell r="B95">
            <v>5.6066526999999997E-12</v>
          </cell>
          <cell r="C95">
            <v>2.9740338000000002E-12</v>
          </cell>
          <cell r="D95">
            <v>2.5081455999999999E-12</v>
          </cell>
          <cell r="E95">
            <v>2.0509226000000002E-12</v>
          </cell>
          <cell r="F95">
            <v>2.703866E-12</v>
          </cell>
          <cell r="G95">
            <v>3.6517529999999998E-12</v>
          </cell>
          <cell r="H95">
            <v>4.8376859999999999E-12</v>
          </cell>
          <cell r="I95">
            <v>6.7853128000000003E-12</v>
          </cell>
          <cell r="J95">
            <v>9.3770119999999998E-12</v>
          </cell>
          <cell r="K95">
            <v>1.4745714999999999E-11</v>
          </cell>
          <cell r="L95">
            <v>2.0269102E-11</v>
          </cell>
          <cell r="M95">
            <v>3.1518273999999997E-11</v>
          </cell>
          <cell r="N95">
            <v>2.7960295999999999E-11</v>
          </cell>
          <cell r="O95">
            <v>3.7027855999999997E-11</v>
          </cell>
          <cell r="P95">
            <v>5.8669544999999997E-4</v>
          </cell>
          <cell r="Q95">
            <v>4.6524065999999998E-3</v>
          </cell>
          <cell r="R95">
            <v>4.3520210000000002E-3</v>
          </cell>
          <cell r="S95" t="str">
            <v>NaN</v>
          </cell>
          <cell r="T95" t="str">
            <v>NaN</v>
          </cell>
          <cell r="U95">
            <v>7.0593090000000004E-12</v>
          </cell>
          <cell r="V95">
            <v>1.2190336E-11</v>
          </cell>
          <cell r="W95">
            <v>1.0382554E-11</v>
          </cell>
          <cell r="X95">
            <v>1.1409893E-11</v>
          </cell>
          <cell r="Y95">
            <v>8.5252090000000004E-4</v>
          </cell>
          <cell r="Z95" t="str">
            <v>NaN</v>
          </cell>
          <cell r="AA95" t="str">
            <v>NaN</v>
          </cell>
          <cell r="AB95" t="str">
            <v>NaN</v>
          </cell>
          <cell r="AC95" t="str">
            <v>NaN</v>
          </cell>
          <cell r="AD95" t="str">
            <v>NaN</v>
          </cell>
          <cell r="AE95" t="str">
            <v>NaN</v>
          </cell>
          <cell r="AF95">
            <v>3.0712400999999999E-3</v>
          </cell>
          <cell r="AG95">
            <v>1.0607472000000001E-11</v>
          </cell>
          <cell r="AH95">
            <v>4.2131655000000002E-3</v>
          </cell>
          <cell r="AI95">
            <v>5.5351104000000003E-3</v>
          </cell>
          <cell r="AJ95">
            <v>2.3986796999999999E-11</v>
          </cell>
        </row>
        <row r="96">
          <cell r="A96" t="str">
            <v>NaN</v>
          </cell>
          <cell r="B96">
            <v>5.1416905000000004E-12</v>
          </cell>
          <cell r="C96">
            <v>2.3130320999999999E-12</v>
          </cell>
          <cell r="D96">
            <v>2.4598094999999999E-12</v>
          </cell>
          <cell r="E96">
            <v>1.7451815000000001E-12</v>
          </cell>
          <cell r="F96">
            <v>2.2107180000000002E-12</v>
          </cell>
          <cell r="G96">
            <v>3.0729459999999999E-12</v>
          </cell>
          <cell r="H96">
            <v>3.3356186999999999E-12</v>
          </cell>
          <cell r="I96">
            <v>3.9174475000000002E-12</v>
          </cell>
          <cell r="J96">
            <v>4.7683520000000003E-12</v>
          </cell>
          <cell r="K96">
            <v>6.1799505999999997E-12</v>
          </cell>
          <cell r="L96">
            <v>6.4178080000000002E-12</v>
          </cell>
          <cell r="M96">
            <v>7.7109660000000003E-12</v>
          </cell>
          <cell r="N96">
            <v>9.9638030000000001E-12</v>
          </cell>
          <cell r="O96">
            <v>8.4052829999999992E-12</v>
          </cell>
          <cell r="P96">
            <v>1.0842061999999999E-11</v>
          </cell>
          <cell r="Q96">
            <v>6.4657560000000002E-4</v>
          </cell>
          <cell r="R96">
            <v>4.0271975999999999E-3</v>
          </cell>
          <cell r="S96" t="str">
            <v>NaN</v>
          </cell>
          <cell r="T96">
            <v>3.5370398E-11</v>
          </cell>
          <cell r="U96">
            <v>8.4812824999999998E-12</v>
          </cell>
          <cell r="V96">
            <v>7.0265525E-12</v>
          </cell>
          <cell r="W96">
            <v>8.0144620000000005E-12</v>
          </cell>
          <cell r="X96">
            <v>6.6605567000000002E-12</v>
          </cell>
          <cell r="Y96">
            <v>4.1037672E-12</v>
          </cell>
          <cell r="Z96" t="str">
            <v>NaN</v>
          </cell>
          <cell r="AA96" t="str">
            <v>NaN</v>
          </cell>
          <cell r="AB96" t="str">
            <v>NaN</v>
          </cell>
          <cell r="AC96" t="str">
            <v>NaN</v>
          </cell>
          <cell r="AD96" t="str">
            <v>NaN</v>
          </cell>
          <cell r="AE96" t="str">
            <v>NaN</v>
          </cell>
          <cell r="AF96">
            <v>9.4090479999999997E-3</v>
          </cell>
          <cell r="AG96">
            <v>3.7247389000000002E-10</v>
          </cell>
          <cell r="AH96">
            <v>2.8767425000000001E-10</v>
          </cell>
          <cell r="AI96">
            <v>3.3089714000000001E-3</v>
          </cell>
          <cell r="AJ96">
            <v>2.0036443E-10</v>
          </cell>
        </row>
        <row r="97">
          <cell r="A97" t="str">
            <v>NaN</v>
          </cell>
          <cell r="B97">
            <v>7.3696749999999993E-12</v>
          </cell>
          <cell r="C97">
            <v>3.0036073E-12</v>
          </cell>
          <cell r="D97">
            <v>2.4461375000000001E-12</v>
          </cell>
          <cell r="E97">
            <v>1.71592E-12</v>
          </cell>
          <cell r="F97">
            <v>2.2458018999999999E-12</v>
          </cell>
          <cell r="G97">
            <v>3.6962234000000001E-12</v>
          </cell>
          <cell r="H97">
            <v>4.9227982999999998E-12</v>
          </cell>
          <cell r="I97">
            <v>6.5004095999999999E-12</v>
          </cell>
          <cell r="J97">
            <v>7.6414100000000003E-12</v>
          </cell>
          <cell r="K97">
            <v>8.5588369999999998E-12</v>
          </cell>
          <cell r="L97">
            <v>9.2357610000000008E-12</v>
          </cell>
          <cell r="M97">
            <v>1.0490203E-11</v>
          </cell>
          <cell r="N97">
            <v>9.1526700000000004E-12</v>
          </cell>
          <cell r="O97">
            <v>7.2411296E-12</v>
          </cell>
          <cell r="P97">
            <v>2.1635744000000001E-11</v>
          </cell>
          <cell r="Q97">
            <v>7.4731972999999997E-3</v>
          </cell>
          <cell r="R97" t="str">
            <v>NaN</v>
          </cell>
          <cell r="S97">
            <v>2.0427610000000001E-11</v>
          </cell>
          <cell r="T97">
            <v>9.5420295000000004E-12</v>
          </cell>
          <cell r="U97">
            <v>5.2955175000000002E-12</v>
          </cell>
          <cell r="V97">
            <v>7.0239864000000002E-12</v>
          </cell>
          <cell r="W97">
            <v>7.2226150000000001E-12</v>
          </cell>
          <cell r="X97">
            <v>5.8355494999999998E-12</v>
          </cell>
          <cell r="Y97">
            <v>5.1545004999999998E-12</v>
          </cell>
          <cell r="Z97" t="str">
            <v>NaN</v>
          </cell>
          <cell r="AA97" t="str">
            <v>NaN</v>
          </cell>
          <cell r="AB97" t="str">
            <v>NaN</v>
          </cell>
          <cell r="AC97" t="str">
            <v>NaN</v>
          </cell>
          <cell r="AD97" t="str">
            <v>NaN</v>
          </cell>
          <cell r="AE97" t="str">
            <v>NaN</v>
          </cell>
          <cell r="AF97">
            <v>8.5393559999999997E-3</v>
          </cell>
          <cell r="AG97">
            <v>3.5597127999999998E-10</v>
          </cell>
          <cell r="AH97">
            <v>5.5916285999999997E-3</v>
          </cell>
          <cell r="AI97">
            <v>8.9122330000000003E-3</v>
          </cell>
          <cell r="AJ97">
            <v>8.5596260000000007E-3</v>
          </cell>
        </row>
        <row r="98">
          <cell r="A98" t="str">
            <v>NaN</v>
          </cell>
          <cell r="B98">
            <v>4.0069162999999999E-11</v>
          </cell>
          <cell r="C98">
            <v>1.4658014000000002E-11</v>
          </cell>
          <cell r="D98">
            <v>6.5666022999999996E-12</v>
          </cell>
          <cell r="E98">
            <v>3.6443977000000004E-12</v>
          </cell>
          <cell r="F98">
            <v>3.7160197E-12</v>
          </cell>
          <cell r="G98">
            <v>4.6917420000000003E-12</v>
          </cell>
          <cell r="H98">
            <v>5.7064384000000004E-12</v>
          </cell>
          <cell r="I98">
            <v>6.7309755999999999E-12</v>
          </cell>
          <cell r="J98">
            <v>6.7307456999999997E-12</v>
          </cell>
          <cell r="K98">
            <v>6.9024412999999998E-12</v>
          </cell>
          <cell r="L98">
            <v>7.6784723999999999E-12</v>
          </cell>
          <cell r="M98">
            <v>8.7659775000000003E-12</v>
          </cell>
          <cell r="N98">
            <v>9.6930830000000002E-12</v>
          </cell>
          <cell r="O98">
            <v>9.6280805000000002E-12</v>
          </cell>
          <cell r="P98">
            <v>2.6825688000000001E-11</v>
          </cell>
          <cell r="Q98" t="str">
            <v>NaN</v>
          </cell>
          <cell r="R98">
            <v>1.6930082E-4</v>
          </cell>
          <cell r="S98">
            <v>1.3443677000000001E-11</v>
          </cell>
          <cell r="T98">
            <v>1.0902210999999999E-11</v>
          </cell>
          <cell r="U98">
            <v>6.6898384000000004E-12</v>
          </cell>
          <cell r="V98">
            <v>7.5509060000000003E-12</v>
          </cell>
          <cell r="W98">
            <v>8.5783420000000003E-12</v>
          </cell>
          <cell r="X98">
            <v>7.3068070000000003E-12</v>
          </cell>
          <cell r="Y98">
            <v>9.4757049999999998E-12</v>
          </cell>
          <cell r="Z98" t="str">
            <v>NaN</v>
          </cell>
          <cell r="AA98" t="str">
            <v>NaN</v>
          </cell>
          <cell r="AB98" t="str">
            <v>NaN</v>
          </cell>
          <cell r="AC98" t="str">
            <v>NaN</v>
          </cell>
          <cell r="AD98" t="str">
            <v>NaN</v>
          </cell>
          <cell r="AE98" t="str">
            <v>NaN</v>
          </cell>
          <cell r="AF98">
            <v>8.2057080000000008E-3</v>
          </cell>
          <cell r="AG98">
            <v>8.0283319999999999E-5</v>
          </cell>
          <cell r="AH98" t="str">
            <v>NaN</v>
          </cell>
          <cell r="AI98">
            <v>6.9930124999999996E-3</v>
          </cell>
          <cell r="AJ98">
            <v>1.0088263E-2</v>
          </cell>
        </row>
        <row r="99">
          <cell r="A99" t="str">
            <v>NaN</v>
          </cell>
          <cell r="B99">
            <v>5.9477619999999994E-11</v>
          </cell>
          <cell r="C99">
            <v>2.821246E-11</v>
          </cell>
          <cell r="D99">
            <v>8.0711444000000008E-12</v>
          </cell>
          <cell r="E99">
            <v>4.5154327000000002E-12</v>
          </cell>
          <cell r="F99">
            <v>4.1666882999999997E-12</v>
          </cell>
          <cell r="G99">
            <v>5.1034562999999996E-12</v>
          </cell>
          <cell r="H99">
            <v>6.1296463000000001E-12</v>
          </cell>
          <cell r="I99">
            <v>6.9820465000000001E-12</v>
          </cell>
          <cell r="J99">
            <v>6.5833790000000004E-12</v>
          </cell>
          <cell r="K99">
            <v>6.5595523999999996E-12</v>
          </cell>
          <cell r="L99">
            <v>7.5729345000000003E-12</v>
          </cell>
          <cell r="M99">
            <v>7.97484E-12</v>
          </cell>
          <cell r="N99">
            <v>7.108354E-12</v>
          </cell>
          <cell r="O99">
            <v>8.2394639999999996E-12</v>
          </cell>
          <cell r="P99" t="str">
            <v>NaN</v>
          </cell>
          <cell r="Q99">
            <v>1.2644093000000001E-10</v>
          </cell>
          <cell r="R99">
            <v>1.3231669E-10</v>
          </cell>
          <cell r="S99">
            <v>6.1902549999999999E-11</v>
          </cell>
          <cell r="T99">
            <v>1.3994184E-11</v>
          </cell>
          <cell r="U99">
            <v>8.3085689999999994E-12</v>
          </cell>
          <cell r="V99">
            <v>8.9524510000000001E-12</v>
          </cell>
          <cell r="W99">
            <v>1.0351028000000001E-11</v>
          </cell>
          <cell r="X99">
            <v>1.0566801E-11</v>
          </cell>
          <cell r="Y99">
            <v>2.3044237999999999E-11</v>
          </cell>
          <cell r="Z99" t="str">
            <v>NaN</v>
          </cell>
          <cell r="AA99" t="str">
            <v>NaN</v>
          </cell>
          <cell r="AB99" t="str">
            <v>NaN</v>
          </cell>
          <cell r="AC99" t="str">
            <v>NaN</v>
          </cell>
          <cell r="AD99" t="str">
            <v>NaN</v>
          </cell>
          <cell r="AE99" t="str">
            <v>NaN</v>
          </cell>
          <cell r="AF99">
            <v>1.7999299E-2</v>
          </cell>
          <cell r="AG99">
            <v>2.4137166E-3</v>
          </cell>
          <cell r="AH99" t="str">
            <v>NaN</v>
          </cell>
          <cell r="AI99" t="str">
            <v>NaN</v>
          </cell>
          <cell r="AJ99" t="str">
            <v>NaN</v>
          </cell>
        </row>
        <row r="100">
          <cell r="A100" t="str">
            <v>NaN</v>
          </cell>
          <cell r="B100" t="str">
            <v>NaN</v>
          </cell>
          <cell r="C100">
            <v>3.8479154000000002E-11</v>
          </cell>
          <cell r="D100">
            <v>9.5789750000000004E-12</v>
          </cell>
          <cell r="E100">
            <v>4.7126219999999997E-12</v>
          </cell>
          <cell r="F100">
            <v>4.2748954999999997E-12</v>
          </cell>
          <cell r="G100">
            <v>5.9775780000000001E-12</v>
          </cell>
          <cell r="H100">
            <v>7.3364599999999992E-12</v>
          </cell>
          <cell r="I100">
            <v>8.1821099999999994E-12</v>
          </cell>
          <cell r="J100">
            <v>8.1150685E-12</v>
          </cell>
          <cell r="K100">
            <v>8.1009764999999997E-12</v>
          </cell>
          <cell r="L100">
            <v>8.5304639999999999E-12</v>
          </cell>
          <cell r="M100">
            <v>8.0316480000000001E-12</v>
          </cell>
          <cell r="N100">
            <v>6.3326209999999999E-12</v>
          </cell>
          <cell r="O100">
            <v>9.2713699999999999E-12</v>
          </cell>
          <cell r="P100" t="str">
            <v>NaN</v>
          </cell>
          <cell r="Q100">
            <v>1.1815281000000001E-10</v>
          </cell>
          <cell r="R100">
            <v>8.7226939999999997E-11</v>
          </cell>
          <cell r="S100">
            <v>6.1520669999999997E-11</v>
          </cell>
          <cell r="T100">
            <v>1.5826865999999999E-11</v>
          </cell>
          <cell r="U100">
            <v>9.8538519999999992E-12</v>
          </cell>
          <cell r="V100">
            <v>1.2465558E-11</v>
          </cell>
          <cell r="W100">
            <v>1.5248817999999998E-11</v>
          </cell>
          <cell r="X100">
            <v>1.7280195E-11</v>
          </cell>
          <cell r="Y100">
            <v>4.6656280000000002E-11</v>
          </cell>
          <cell r="Z100" t="str">
            <v>NaN</v>
          </cell>
          <cell r="AA100" t="str">
            <v>NaN</v>
          </cell>
          <cell r="AB100" t="str">
            <v>NaN</v>
          </cell>
          <cell r="AC100" t="str">
            <v>NaN</v>
          </cell>
          <cell r="AD100" t="str">
            <v>NaN</v>
          </cell>
          <cell r="AE100" t="str">
            <v>NaN</v>
          </cell>
          <cell r="AF100">
            <v>7.061964E-4</v>
          </cell>
          <cell r="AG100">
            <v>4.4549144999999997E-3</v>
          </cell>
          <cell r="AH100" t="str">
            <v>NaN</v>
          </cell>
          <cell r="AI100" t="str">
            <v>NaN</v>
          </cell>
          <cell r="AJ100" t="str">
            <v>NaN</v>
          </cell>
        </row>
        <row r="101">
          <cell r="A101" t="str">
            <v>NaN</v>
          </cell>
          <cell r="B101" t="str">
            <v>NaN</v>
          </cell>
          <cell r="C101">
            <v>1.7728227000000001E-3</v>
          </cell>
          <cell r="D101">
            <v>1.3747827E-11</v>
          </cell>
          <cell r="E101">
            <v>3.9538089999999999E-12</v>
          </cell>
          <cell r="F101">
            <v>1.5774125000000001E-12</v>
          </cell>
          <cell r="G101">
            <v>1.5047436E-12</v>
          </cell>
          <cell r="H101">
            <v>2.7193936999999999E-12</v>
          </cell>
          <cell r="I101">
            <v>4.4553194000000001E-12</v>
          </cell>
          <cell r="J101">
            <v>6.0700445999999997E-12</v>
          </cell>
          <cell r="K101">
            <v>8.4845920000000006E-12</v>
          </cell>
          <cell r="L101">
            <v>9.7127190000000005E-12</v>
          </cell>
          <cell r="M101">
            <v>9.0296420000000002E-12</v>
          </cell>
          <cell r="N101">
            <v>8.7767544999999999E-12</v>
          </cell>
          <cell r="O101">
            <v>1.650156E-11</v>
          </cell>
          <cell r="P101" t="str">
            <v>NaN</v>
          </cell>
          <cell r="Q101">
            <v>1.4288584000000001E-10</v>
          </cell>
          <cell r="R101">
            <v>6.8118569999999995E-11</v>
          </cell>
          <cell r="S101">
            <v>4.9441132E-11</v>
          </cell>
          <cell r="T101">
            <v>1.0711061E-11</v>
          </cell>
          <cell r="U101">
            <v>8.9058220000000001E-12</v>
          </cell>
          <cell r="V101">
            <v>1.1332411999999999E-11</v>
          </cell>
          <cell r="W101">
            <v>1.7800356999999999E-11</v>
          </cell>
          <cell r="X101">
            <v>2.1648265000000001E-11</v>
          </cell>
          <cell r="Y101">
            <v>2.1626917000000001E-11</v>
          </cell>
          <cell r="Z101" t="str">
            <v>NaN</v>
          </cell>
          <cell r="AA101" t="str">
            <v>NaN</v>
          </cell>
          <cell r="AB101" t="str">
            <v>NaN</v>
          </cell>
          <cell r="AC101" t="str">
            <v>NaN</v>
          </cell>
          <cell r="AD101" t="str">
            <v>NaN</v>
          </cell>
          <cell r="AE101" t="str">
            <v>NaN</v>
          </cell>
          <cell r="AF101" t="str">
            <v>NaN</v>
          </cell>
          <cell r="AG101" t="str">
            <v>NaN</v>
          </cell>
          <cell r="AH101" t="str">
            <v>NaN</v>
          </cell>
          <cell r="AI101" t="str">
            <v>NaN</v>
          </cell>
          <cell r="AJ101" t="str">
            <v>NaN</v>
          </cell>
        </row>
        <row r="102">
          <cell r="A102" t="str">
            <v>NaN</v>
          </cell>
          <cell r="B102" t="str">
            <v>NaN</v>
          </cell>
          <cell r="C102">
            <v>1.6372383E-11</v>
          </cell>
          <cell r="D102">
            <v>4.0319560000000001E-11</v>
          </cell>
          <cell r="E102">
            <v>2.8626343999999998E-11</v>
          </cell>
          <cell r="F102">
            <v>2.360971E-11</v>
          </cell>
          <cell r="G102">
            <v>3.0263519999999997E-11</v>
          </cell>
          <cell r="H102">
            <v>3.3081482E-11</v>
          </cell>
          <cell r="I102">
            <v>2.6387113E-11</v>
          </cell>
          <cell r="J102">
            <v>1.4326244E-11</v>
          </cell>
          <cell r="K102">
            <v>7.8442600000000007E-12</v>
          </cell>
          <cell r="L102">
            <v>4.9444169999999999E-12</v>
          </cell>
          <cell r="M102">
            <v>8.1130019999999994E-12</v>
          </cell>
          <cell r="N102">
            <v>1.5850631999999999E-11</v>
          </cell>
          <cell r="O102">
            <v>2.4691765999999999E-11</v>
          </cell>
          <cell r="P102" t="str">
            <v>NaN</v>
          </cell>
          <cell r="Q102" t="str">
            <v>NaN</v>
          </cell>
          <cell r="R102" t="str">
            <v>NaN</v>
          </cell>
          <cell r="S102">
            <v>2.3103033000000002E-3</v>
          </cell>
          <cell r="T102">
            <v>8.4631134999999999E-11</v>
          </cell>
          <cell r="U102">
            <v>5.4969504999999997E-11</v>
          </cell>
          <cell r="V102">
            <v>2.8301113000000001E-11</v>
          </cell>
          <cell r="W102">
            <v>5.5763526999999997E-12</v>
          </cell>
          <cell r="X102">
            <v>2.6386036000000001E-11</v>
          </cell>
          <cell r="Y102">
            <v>2.3512340999999999E-11</v>
          </cell>
          <cell r="Z102" t="str">
            <v>NaN</v>
          </cell>
          <cell r="AA102" t="str">
            <v>NaN</v>
          </cell>
          <cell r="AB102">
            <v>3.1851067000000001E-12</v>
          </cell>
          <cell r="AC102">
            <v>6.7421767000000004E-12</v>
          </cell>
          <cell r="AD102" t="str">
            <v>NaN</v>
          </cell>
          <cell r="AE102" t="str">
            <v>NaN</v>
          </cell>
          <cell r="AF102" t="str">
            <v>NaN</v>
          </cell>
          <cell r="AG102" t="str">
            <v>NaN</v>
          </cell>
          <cell r="AH102" t="str">
            <v>NaN</v>
          </cell>
          <cell r="AI102" t="str">
            <v>NaN</v>
          </cell>
          <cell r="AJ102" t="str">
            <v>NaN</v>
          </cell>
        </row>
        <row r="103">
          <cell r="A103" t="str">
            <v>NaN</v>
          </cell>
          <cell r="B103" t="str">
            <v>NaN</v>
          </cell>
          <cell r="C103" t="str">
            <v>NaN</v>
          </cell>
          <cell r="D103">
            <v>2.9016434999999999E-3</v>
          </cell>
          <cell r="E103">
            <v>1.0608839E-3</v>
          </cell>
          <cell r="F103">
            <v>9.825452000000001E-4</v>
          </cell>
          <cell r="G103">
            <v>8.1516270000000005E-4</v>
          </cell>
          <cell r="H103">
            <v>7.4794179999999996E-4</v>
          </cell>
          <cell r="I103">
            <v>7.6441123000000005E-4</v>
          </cell>
          <cell r="J103">
            <v>7.6321034999999996E-4</v>
          </cell>
          <cell r="K103">
            <v>5.973427E-5</v>
          </cell>
          <cell r="L103">
            <v>3.9591359999999999E-11</v>
          </cell>
          <cell r="M103">
            <v>2.2163330000000001E-11</v>
          </cell>
          <cell r="N103">
            <v>1.8821504999999999E-11</v>
          </cell>
          <cell r="O103" t="str">
            <v>NaN</v>
          </cell>
          <cell r="P103" t="str">
            <v>NaN</v>
          </cell>
          <cell r="Q103" t="str">
            <v>NaN</v>
          </cell>
          <cell r="R103" t="str">
            <v>NaN</v>
          </cell>
          <cell r="S103">
            <v>7.9194939999999991E-3</v>
          </cell>
          <cell r="T103">
            <v>4.3191747000000001E-3</v>
          </cell>
          <cell r="U103">
            <v>2.705907E-3</v>
          </cell>
          <cell r="V103">
            <v>1.4276896E-3</v>
          </cell>
          <cell r="W103">
            <v>8.4659269999999998E-4</v>
          </cell>
          <cell r="X103">
            <v>5.5947944E-11</v>
          </cell>
          <cell r="Y103">
            <v>4.4800493000000003E-11</v>
          </cell>
          <cell r="Z103">
            <v>2.0710069E-11</v>
          </cell>
          <cell r="AA103">
            <v>1.2528899E-11</v>
          </cell>
          <cell r="AB103">
            <v>8.2976440000000001E-12</v>
          </cell>
          <cell r="AC103">
            <v>6.4634994000000001E-12</v>
          </cell>
          <cell r="AD103">
            <v>5.6430079999999999E-12</v>
          </cell>
          <cell r="AE103" t="str">
            <v>NaN</v>
          </cell>
          <cell r="AF103" t="str">
            <v>NaN</v>
          </cell>
          <cell r="AG103" t="str">
            <v>NaN</v>
          </cell>
          <cell r="AH103" t="str">
            <v>NaN</v>
          </cell>
          <cell r="AI103" t="str">
            <v>NaN</v>
          </cell>
          <cell r="AJ103" t="str">
            <v>NaN</v>
          </cell>
        </row>
        <row r="104">
          <cell r="A104" t="str">
            <v>NaN</v>
          </cell>
          <cell r="B104" t="str">
            <v>NaN</v>
          </cell>
          <cell r="C104" t="str">
            <v>NaN</v>
          </cell>
          <cell r="D104">
            <v>3.8605340000000001E-3</v>
          </cell>
          <cell r="E104">
            <v>2.5697356999999999E-3</v>
          </cell>
          <cell r="F104">
            <v>2.0696423000000001E-3</v>
          </cell>
          <cell r="G104">
            <v>2.0033917E-3</v>
          </cell>
          <cell r="H104">
            <v>1.8115365E-3</v>
          </cell>
          <cell r="I104">
            <v>1.6286764E-3</v>
          </cell>
          <cell r="J104">
            <v>1.4402715000000001E-3</v>
          </cell>
          <cell r="K104">
            <v>1.2236333999999999E-3</v>
          </cell>
          <cell r="L104">
            <v>7.2852446000000004E-4</v>
          </cell>
          <cell r="M104">
            <v>3.7588123999999999E-11</v>
          </cell>
          <cell r="N104">
            <v>2.1628210000000001E-11</v>
          </cell>
          <cell r="O104" t="str">
            <v>NaN</v>
          </cell>
          <cell r="P104" t="str">
            <v>NaN</v>
          </cell>
          <cell r="Q104" t="str">
            <v>NaN</v>
          </cell>
          <cell r="R104" t="str">
            <v>NaN</v>
          </cell>
          <cell r="S104">
            <v>5.6383856999999999E-3</v>
          </cell>
          <cell r="T104">
            <v>4.9519558000000003E-3</v>
          </cell>
          <cell r="U104">
            <v>4.2961574999999998E-3</v>
          </cell>
          <cell r="V104">
            <v>3.1850686999999999E-3</v>
          </cell>
          <cell r="W104">
            <v>2.619882E-3</v>
          </cell>
          <cell r="X104">
            <v>2.3790248999999999E-3</v>
          </cell>
          <cell r="Y104">
            <v>6.9260770000000003E-7</v>
          </cell>
          <cell r="Z104" t="str">
            <v>NaN</v>
          </cell>
          <cell r="AA104">
            <v>9.6067424999999997E-12</v>
          </cell>
          <cell r="AB104">
            <v>7.3444429999999999E-12</v>
          </cell>
          <cell r="AC104" t="str">
            <v>NaN</v>
          </cell>
          <cell r="AD104" t="str">
            <v>NaN</v>
          </cell>
          <cell r="AE104" t="str">
            <v>NaN</v>
          </cell>
          <cell r="AF104" t="str">
            <v>NaN</v>
          </cell>
          <cell r="AG104" t="str">
            <v>NaN</v>
          </cell>
          <cell r="AH104" t="str">
            <v>NaN</v>
          </cell>
          <cell r="AI104" t="str">
            <v>NaN</v>
          </cell>
          <cell r="AJ104" t="str">
            <v>NaN</v>
          </cell>
        </row>
        <row r="105">
          <cell r="A105" t="str">
            <v>NaN</v>
          </cell>
          <cell r="B105" t="str">
            <v>NaN</v>
          </cell>
          <cell r="C105" t="str">
            <v>NaN</v>
          </cell>
          <cell r="D105">
            <v>3.1517833000000001E-3</v>
          </cell>
          <cell r="E105">
            <v>1.9872012000000001E-3</v>
          </cell>
          <cell r="F105">
            <v>2.2318863999999999E-3</v>
          </cell>
          <cell r="G105">
            <v>1.9904939000000002E-3</v>
          </cell>
          <cell r="H105">
            <v>1.9477514000000001E-3</v>
          </cell>
          <cell r="I105">
            <v>1.8295818999999999E-3</v>
          </cell>
          <cell r="J105">
            <v>1.8143752000000001E-3</v>
          </cell>
          <cell r="K105">
            <v>1.4942586E-3</v>
          </cell>
          <cell r="L105">
            <v>1.0832897000000001E-3</v>
          </cell>
          <cell r="M105">
            <v>2.2217391000000001E-4</v>
          </cell>
          <cell r="N105">
            <v>1.670849E-11</v>
          </cell>
          <cell r="O105" t="str">
            <v>NaN</v>
          </cell>
          <cell r="P105" t="str">
            <v>NaN</v>
          </cell>
          <cell r="Q105" t="str">
            <v>NaN</v>
          </cell>
          <cell r="R105" t="str">
            <v>NaN</v>
          </cell>
          <cell r="S105" t="str">
            <v>NaN</v>
          </cell>
          <cell r="T105">
            <v>4.8966054000000002E-3</v>
          </cell>
          <cell r="U105">
            <v>4.3463362000000002E-3</v>
          </cell>
          <cell r="V105">
            <v>4.1030169999999996E-3</v>
          </cell>
          <cell r="W105">
            <v>2.5553452000000002E-3</v>
          </cell>
          <cell r="X105">
            <v>2.4529027000000001E-3</v>
          </cell>
          <cell r="Y105">
            <v>1.4915729999999999E-3</v>
          </cell>
          <cell r="Z105">
            <v>4.4923830000000002E-4</v>
          </cell>
          <cell r="AA105" t="str">
            <v>NaN</v>
          </cell>
          <cell r="AB105" t="str">
            <v>NaN</v>
          </cell>
          <cell r="AC105" t="str">
            <v>NaN</v>
          </cell>
          <cell r="AD105" t="str">
            <v>NaN</v>
          </cell>
          <cell r="AE105" t="str">
            <v>NaN</v>
          </cell>
          <cell r="AF105" t="str">
            <v>NaN</v>
          </cell>
          <cell r="AG105" t="str">
            <v>NaN</v>
          </cell>
          <cell r="AH105" t="str">
            <v>NaN</v>
          </cell>
          <cell r="AI105" t="str">
            <v>NaN</v>
          </cell>
          <cell r="AJ105" t="str">
            <v>NaN</v>
          </cell>
        </row>
        <row r="106">
          <cell r="A106" t="str">
            <v>NaN</v>
          </cell>
          <cell r="B106" t="str">
            <v>NaN</v>
          </cell>
          <cell r="C106" t="str">
            <v>NaN</v>
          </cell>
          <cell r="D106" t="str">
            <v>NaN</v>
          </cell>
          <cell r="E106">
            <v>2.1798394E-3</v>
          </cell>
          <cell r="F106">
            <v>2.5134430999999998E-3</v>
          </cell>
          <cell r="G106">
            <v>2.7362382999999999E-3</v>
          </cell>
          <cell r="H106">
            <v>2.3984459999999998E-3</v>
          </cell>
          <cell r="I106">
            <v>1.7671416000000001E-3</v>
          </cell>
          <cell r="J106">
            <v>1.7630142000000001E-3</v>
          </cell>
          <cell r="K106">
            <v>1.6105396E-3</v>
          </cell>
          <cell r="L106">
            <v>1.0719601000000001E-3</v>
          </cell>
          <cell r="M106">
            <v>3.9706953E-4</v>
          </cell>
          <cell r="N106">
            <v>1.9777156999999999E-11</v>
          </cell>
          <cell r="O106" t="str">
            <v>NaN</v>
          </cell>
          <cell r="P106" t="str">
            <v>NaN</v>
          </cell>
          <cell r="Q106" t="str">
            <v>NaN</v>
          </cell>
          <cell r="R106" t="str">
            <v>NaN</v>
          </cell>
          <cell r="S106" t="str">
            <v>NaN</v>
          </cell>
          <cell r="T106" t="str">
            <v>NaN</v>
          </cell>
          <cell r="U106">
            <v>3.6239689999999999E-3</v>
          </cell>
          <cell r="V106">
            <v>3.3310881999999999E-3</v>
          </cell>
          <cell r="W106">
            <v>2.2258030000000002E-3</v>
          </cell>
          <cell r="X106">
            <v>1.6736075999999999E-3</v>
          </cell>
          <cell r="Y106">
            <v>1.1367473999999999E-3</v>
          </cell>
          <cell r="Z106">
            <v>4.3321537999999998E-4</v>
          </cell>
          <cell r="AA106" t="str">
            <v>NaN</v>
          </cell>
          <cell r="AB106" t="str">
            <v>NaN</v>
          </cell>
          <cell r="AC106" t="str">
            <v>NaN</v>
          </cell>
          <cell r="AD106" t="str">
            <v>NaN</v>
          </cell>
          <cell r="AE106" t="str">
            <v>NaN</v>
          </cell>
          <cell r="AF106" t="str">
            <v>NaN</v>
          </cell>
          <cell r="AG106" t="str">
            <v>NaN</v>
          </cell>
          <cell r="AH106" t="str">
            <v>NaN</v>
          </cell>
          <cell r="AI106" t="str">
            <v>NaN</v>
          </cell>
          <cell r="AJ106" t="str">
            <v>NaN</v>
          </cell>
        </row>
        <row r="107">
          <cell r="A107" t="str">
            <v>NaN</v>
          </cell>
          <cell r="B107" t="str">
            <v>NaN</v>
          </cell>
          <cell r="C107" t="str">
            <v>NaN</v>
          </cell>
          <cell r="D107" t="str">
            <v>NaN</v>
          </cell>
          <cell r="E107">
            <v>1.4674847E-3</v>
          </cell>
          <cell r="F107">
            <v>1.6237103999999999E-3</v>
          </cell>
          <cell r="G107">
            <v>1.1375357999999999E-3</v>
          </cell>
          <cell r="H107">
            <v>1.5314694000000001E-3</v>
          </cell>
          <cell r="I107">
            <v>1.3061874E-3</v>
          </cell>
          <cell r="J107">
            <v>2.2907435999999998E-3</v>
          </cell>
          <cell r="K107">
            <v>1.1962372E-3</v>
          </cell>
          <cell r="L107">
            <v>7.4372749999999997E-4</v>
          </cell>
          <cell r="M107">
            <v>2.0268947999999998E-11</v>
          </cell>
          <cell r="N107" t="str">
            <v>NaN</v>
          </cell>
          <cell r="O107" t="str">
            <v>NaN</v>
          </cell>
          <cell r="P107" t="str">
            <v>NaN</v>
          </cell>
          <cell r="Q107" t="str">
            <v>NaN</v>
          </cell>
          <cell r="R107" t="str">
            <v>NaN</v>
          </cell>
          <cell r="S107" t="str">
            <v>NaN</v>
          </cell>
          <cell r="T107" t="str">
            <v>NaN</v>
          </cell>
          <cell r="U107">
            <v>3.6520980000000002E-4</v>
          </cell>
          <cell r="V107">
            <v>7.4272585000000003E-4</v>
          </cell>
          <cell r="W107">
            <v>1.1127731000000001E-4</v>
          </cell>
          <cell r="X107">
            <v>7.8748509999999994E-5</v>
          </cell>
          <cell r="Y107">
            <v>8.5584440000000003E-5</v>
          </cell>
          <cell r="Z107" t="str">
            <v>NaN</v>
          </cell>
          <cell r="AA107" t="str">
            <v>NaN</v>
          </cell>
          <cell r="AB107" t="str">
            <v>NaN</v>
          </cell>
          <cell r="AC107" t="str">
            <v>NaN</v>
          </cell>
          <cell r="AD107" t="str">
            <v>NaN</v>
          </cell>
          <cell r="AE107" t="str">
            <v>NaN</v>
          </cell>
          <cell r="AF107" t="str">
            <v>NaN</v>
          </cell>
          <cell r="AG107" t="str">
            <v>NaN</v>
          </cell>
          <cell r="AH107" t="str">
            <v>NaN</v>
          </cell>
          <cell r="AI107" t="str">
            <v>NaN</v>
          </cell>
          <cell r="AJ107" t="str">
            <v>NaN</v>
          </cell>
        </row>
        <row r="108">
          <cell r="A108" t="str">
            <v>NaN</v>
          </cell>
          <cell r="B108" t="str">
            <v>NaN</v>
          </cell>
          <cell r="C108" t="str">
            <v>NaN</v>
          </cell>
          <cell r="D108" t="str">
            <v>NaN</v>
          </cell>
          <cell r="E108" t="str">
            <v>NaN</v>
          </cell>
          <cell r="F108" t="str">
            <v>NaN</v>
          </cell>
          <cell r="G108">
            <v>3.0053432E-5</v>
          </cell>
          <cell r="H108">
            <v>3.2457002999999999E-5</v>
          </cell>
          <cell r="I108">
            <v>2.8900593E-5</v>
          </cell>
          <cell r="J108">
            <v>1.1993799000000001E-3</v>
          </cell>
          <cell r="K108">
            <v>1.3028245000000001E-11</v>
          </cell>
          <cell r="L108">
            <v>3.9347320000000001E-12</v>
          </cell>
          <cell r="M108" t="str">
            <v>NaN</v>
          </cell>
          <cell r="N108" t="str">
            <v>NaN</v>
          </cell>
          <cell r="O108" t="str">
            <v>NaN</v>
          </cell>
          <cell r="P108" t="str">
            <v>NaN</v>
          </cell>
          <cell r="Q108" t="str">
            <v>NaN</v>
          </cell>
          <cell r="R108" t="str">
            <v>NaN</v>
          </cell>
          <cell r="S108" t="str">
            <v>NaN</v>
          </cell>
          <cell r="T108" t="str">
            <v>NaN</v>
          </cell>
          <cell r="U108">
            <v>7.2423594000000006E-5</v>
          </cell>
          <cell r="V108">
            <v>8.86653E-5</v>
          </cell>
          <cell r="W108">
            <v>3.7668254999999997E-5</v>
          </cell>
          <cell r="X108">
            <v>5.0870025000000001E-5</v>
          </cell>
          <cell r="Y108">
            <v>5.5059416000000001E-5</v>
          </cell>
          <cell r="Z108">
            <v>8.3136593E-4</v>
          </cell>
          <cell r="AA108" t="str">
            <v>NaN</v>
          </cell>
          <cell r="AB108" t="str">
            <v>NaN</v>
          </cell>
          <cell r="AC108" t="str">
            <v>NaN</v>
          </cell>
          <cell r="AD108" t="str">
            <v>NaN</v>
          </cell>
          <cell r="AE108" t="str">
            <v>NaN</v>
          </cell>
          <cell r="AF108" t="str">
            <v>NaN</v>
          </cell>
          <cell r="AG108" t="str">
            <v>NaN</v>
          </cell>
          <cell r="AH108" t="str">
            <v>NaN</v>
          </cell>
          <cell r="AI108" t="str">
            <v>NaN</v>
          </cell>
          <cell r="AJ108" t="str">
            <v>NaN</v>
          </cell>
        </row>
        <row r="109">
          <cell r="A109" t="str">
            <v>NaN</v>
          </cell>
          <cell r="B109" t="str">
            <v>NaN</v>
          </cell>
          <cell r="C109" t="str">
            <v>NaN</v>
          </cell>
          <cell r="D109" t="str">
            <v>NaN</v>
          </cell>
          <cell r="E109" t="str">
            <v>NaN</v>
          </cell>
          <cell r="F109" t="str">
            <v>NaN</v>
          </cell>
          <cell r="G109" t="str">
            <v>NaN</v>
          </cell>
          <cell r="H109" t="str">
            <v>NaN</v>
          </cell>
          <cell r="I109" t="str">
            <v>NaN</v>
          </cell>
          <cell r="J109">
            <v>2.9621152999999997E-11</v>
          </cell>
          <cell r="K109" t="str">
            <v>NaN</v>
          </cell>
          <cell r="L109" t="str">
            <v>NaN</v>
          </cell>
          <cell r="M109" t="str">
            <v>NaN</v>
          </cell>
          <cell r="N109" t="str">
            <v>NaN</v>
          </cell>
          <cell r="O109" t="str">
            <v>NaN</v>
          </cell>
          <cell r="P109" t="str">
            <v>NaN</v>
          </cell>
          <cell r="Q109" t="str">
            <v>NaN</v>
          </cell>
          <cell r="R109" t="str">
            <v>NaN</v>
          </cell>
          <cell r="S109" t="str">
            <v>NaN</v>
          </cell>
          <cell r="T109">
            <v>6.5407983000000004E-12</v>
          </cell>
          <cell r="U109">
            <v>9.1937499999999993E-12</v>
          </cell>
          <cell r="V109" t="str">
            <v>NaN</v>
          </cell>
          <cell r="W109" t="str">
            <v>NaN</v>
          </cell>
          <cell r="X109">
            <v>2.4449133999999999E-12</v>
          </cell>
          <cell r="Y109">
            <v>4.7441066000000001E-12</v>
          </cell>
          <cell r="Z109">
            <v>5.0247990000000004E-12</v>
          </cell>
          <cell r="AA109">
            <v>5.7541799999999996E-12</v>
          </cell>
          <cell r="AB109">
            <v>5.0591435999999998E-12</v>
          </cell>
          <cell r="AC109" t="str">
            <v>NaN</v>
          </cell>
          <cell r="AD109" t="str">
            <v>NaN</v>
          </cell>
          <cell r="AE109" t="str">
            <v>NaN</v>
          </cell>
          <cell r="AF109" t="str">
            <v>NaN</v>
          </cell>
          <cell r="AG109" t="str">
            <v>NaN</v>
          </cell>
          <cell r="AH109" t="str">
            <v>NaN</v>
          </cell>
          <cell r="AI109" t="str">
            <v>NaN</v>
          </cell>
          <cell r="AJ109" t="str">
            <v>NaN</v>
          </cell>
        </row>
        <row r="110">
          <cell r="A110">
            <v>2.1126485999999999E-12</v>
          </cell>
          <cell r="B110">
            <v>2.1215594000000002E-12</v>
          </cell>
          <cell r="C110">
            <v>2.1379517E-12</v>
          </cell>
          <cell r="D110">
            <v>2.1124144E-12</v>
          </cell>
          <cell r="E110">
            <v>2.0496916E-12</v>
          </cell>
          <cell r="F110">
            <v>2.0172936999999999E-12</v>
          </cell>
          <cell r="G110">
            <v>2.0116953000000001E-12</v>
          </cell>
          <cell r="H110">
            <v>2.0064249999999999E-12</v>
          </cell>
          <cell r="I110">
            <v>1.9928884999999999E-12</v>
          </cell>
          <cell r="J110">
            <v>1.9801112E-12</v>
          </cell>
          <cell r="K110">
            <v>1.9628028000000001E-12</v>
          </cell>
          <cell r="L110">
            <v>1.9494469999999998E-12</v>
          </cell>
          <cell r="M110">
            <v>1.9457803E-12</v>
          </cell>
          <cell r="N110">
            <v>1.9434880999999999E-12</v>
          </cell>
          <cell r="O110">
            <v>1.979776E-12</v>
          </cell>
          <cell r="P110">
            <v>2.0773700000000001E-12</v>
          </cell>
          <cell r="Q110">
            <v>2.1541290000000001E-12</v>
          </cell>
          <cell r="R110">
            <v>2.2030979999999998E-12</v>
          </cell>
          <cell r="S110">
            <v>2.352638E-12</v>
          </cell>
          <cell r="T110">
            <v>2.3974495999999998E-12</v>
          </cell>
          <cell r="U110" t="str">
            <v>NaN</v>
          </cell>
          <cell r="V110" t="str">
            <v>NaN</v>
          </cell>
          <cell r="W110" t="str">
            <v>NaN</v>
          </cell>
          <cell r="X110" t="str">
            <v>NaN</v>
          </cell>
          <cell r="Y110">
            <v>2.3498666E-12</v>
          </cell>
          <cell r="Z110">
            <v>2.8967327999999999E-12</v>
          </cell>
          <cell r="AA110">
            <v>2.8503252000000001E-12</v>
          </cell>
          <cell r="AB110">
            <v>2.7963414999999998E-12</v>
          </cell>
          <cell r="AC110">
            <v>2.6214485999999999E-12</v>
          </cell>
          <cell r="AD110">
            <v>2.4574066999999998E-12</v>
          </cell>
          <cell r="AE110">
            <v>2.6049907000000002E-12</v>
          </cell>
          <cell r="AF110">
            <v>2.5186255E-12</v>
          </cell>
          <cell r="AG110">
            <v>2.3902505000000001E-12</v>
          </cell>
          <cell r="AH110">
            <v>2.5535870000000001E-12</v>
          </cell>
          <cell r="AI110">
            <v>2.5672631999999999E-12</v>
          </cell>
          <cell r="AJ110">
            <v>2.2563043E-12</v>
          </cell>
        </row>
        <row r="112">
          <cell r="A112" t="str">
            <v>NaN</v>
          </cell>
          <cell r="B112" t="str">
            <v>NaN</v>
          </cell>
          <cell r="C112" t="str">
            <v>NaN</v>
          </cell>
          <cell r="D112" t="str">
            <v>NaN</v>
          </cell>
          <cell r="E112" t="str">
            <v>NaN</v>
          </cell>
          <cell r="F112" t="str">
            <v>NaN</v>
          </cell>
          <cell r="G112" t="str">
            <v>NaN</v>
          </cell>
          <cell r="H112" t="str">
            <v>NaN</v>
          </cell>
          <cell r="I112" t="str">
            <v>NaN</v>
          </cell>
          <cell r="J112" t="str">
            <v>NaN</v>
          </cell>
          <cell r="K112" t="str">
            <v>NaN</v>
          </cell>
          <cell r="L112" t="str">
            <v>NaN</v>
          </cell>
          <cell r="M112" t="str">
            <v>NaN</v>
          </cell>
          <cell r="N112" t="str">
            <v>NaN</v>
          </cell>
          <cell r="O112" t="str">
            <v>NaN</v>
          </cell>
          <cell r="P112" t="str">
            <v>NaN</v>
          </cell>
          <cell r="Q112" t="str">
            <v>NaN</v>
          </cell>
          <cell r="R112" t="str">
            <v>NaN</v>
          </cell>
          <cell r="S112" t="str">
            <v>NaN</v>
          </cell>
          <cell r="T112" t="str">
            <v>NaN</v>
          </cell>
          <cell r="U112" t="str">
            <v>NaN</v>
          </cell>
          <cell r="V112" t="str">
            <v>NaN</v>
          </cell>
          <cell r="W112" t="str">
            <v>NaN</v>
          </cell>
          <cell r="X112" t="str">
            <v>NaN</v>
          </cell>
          <cell r="Y112" t="str">
            <v>NaN</v>
          </cell>
          <cell r="Z112" t="str">
            <v>NaN</v>
          </cell>
          <cell r="AA112" t="str">
            <v>NaN</v>
          </cell>
          <cell r="AB112" t="str">
            <v>NaN</v>
          </cell>
          <cell r="AC112" t="str">
            <v>NaN</v>
          </cell>
          <cell r="AD112" t="str">
            <v>NaN</v>
          </cell>
          <cell r="AE112" t="str">
            <v>NaN</v>
          </cell>
          <cell r="AF112" t="str">
            <v>NaN</v>
          </cell>
          <cell r="AG112" t="str">
            <v>NaN</v>
          </cell>
          <cell r="AH112" t="str">
            <v>NaN</v>
          </cell>
          <cell r="AI112" t="str">
            <v>NaN</v>
          </cell>
          <cell r="AJ112" t="str">
            <v>NaN</v>
          </cell>
        </row>
        <row r="113">
          <cell r="A113" t="str">
            <v>NaN</v>
          </cell>
          <cell r="B113">
            <v>2.8471206000000002E-10</v>
          </cell>
          <cell r="C113">
            <v>2.1473529000000001E-10</v>
          </cell>
          <cell r="D113">
            <v>1.6957608000000001E-10</v>
          </cell>
          <cell r="E113">
            <v>9.7096796000000005E-11</v>
          </cell>
          <cell r="F113">
            <v>8.1467404999999999E-10</v>
          </cell>
          <cell r="G113">
            <v>8.3437660000000002E-10</v>
          </cell>
          <cell r="H113">
            <v>4.7745720000000001E-11</v>
          </cell>
          <cell r="I113">
            <v>8.5580446000000002E-11</v>
          </cell>
          <cell r="J113">
            <v>1.7787401E-10</v>
          </cell>
          <cell r="K113">
            <v>9.527081E-11</v>
          </cell>
          <cell r="L113">
            <v>1.7587544E-10</v>
          </cell>
          <cell r="M113">
            <v>1.6884047000000001E-10</v>
          </cell>
          <cell r="N113">
            <v>1.7020811000000001E-10</v>
          </cell>
          <cell r="O113">
            <v>1.0097256000000001E-10</v>
          </cell>
          <cell r="P113">
            <v>8.1818479999999997E-11</v>
          </cell>
          <cell r="Q113">
            <v>5.3386146000000005E-10</v>
          </cell>
          <cell r="R113">
            <v>4.2738867999999998E-11</v>
          </cell>
          <cell r="S113">
            <v>4.3961664E-11</v>
          </cell>
          <cell r="T113">
            <v>1.1249711E-10</v>
          </cell>
          <cell r="U113">
            <v>9.5268356000000005E-11</v>
          </cell>
          <cell r="V113">
            <v>1.5724276000000001E-10</v>
          </cell>
          <cell r="W113">
            <v>1.14367196E-10</v>
          </cell>
          <cell r="X113">
            <v>1.6350167999999999E-10</v>
          </cell>
          <cell r="Y113">
            <v>1.7218498999999999E-10</v>
          </cell>
          <cell r="Z113">
            <v>1.8032951999999999E-10</v>
          </cell>
          <cell r="AA113">
            <v>1.8439299E-10</v>
          </cell>
          <cell r="AB113">
            <v>1.9984745999999999E-10</v>
          </cell>
          <cell r="AC113">
            <v>2.1514605000000001E-10</v>
          </cell>
          <cell r="AD113">
            <v>2.5671220000000001E-10</v>
          </cell>
          <cell r="AE113">
            <v>2.5536995E-10</v>
          </cell>
          <cell r="AF113">
            <v>3.1773273000000001E-10</v>
          </cell>
          <cell r="AG113">
            <v>8.5923823999999996E-11</v>
          </cell>
          <cell r="AH113">
            <v>1.2300298E-10</v>
          </cell>
          <cell r="AI113">
            <v>2.1931670000000001E-10</v>
          </cell>
          <cell r="AJ113" t="str">
            <v>NaN</v>
          </cell>
        </row>
        <row r="114">
          <cell r="A114">
            <v>3.3697889000000002E-3</v>
          </cell>
          <cell r="B114">
            <v>4.8589360000000003E-3</v>
          </cell>
          <cell r="C114">
            <v>1.4026143E-3</v>
          </cell>
          <cell r="D114">
            <v>1.6498821999999999E-3</v>
          </cell>
          <cell r="E114">
            <v>9.6446650000000004E-4</v>
          </cell>
          <cell r="F114">
            <v>4.4419250000000003E-9</v>
          </cell>
          <cell r="G114">
            <v>3.3593407999999999E-9</v>
          </cell>
          <cell r="H114">
            <v>2.0758540000000001E-9</v>
          </cell>
          <cell r="I114">
            <v>2.282299E-9</v>
          </cell>
          <cell r="J114">
            <v>3.7451680000000004E-9</v>
          </cell>
          <cell r="K114">
            <v>3.7511843E-9</v>
          </cell>
          <cell r="L114">
            <v>3.909349E-9</v>
          </cell>
          <cell r="M114">
            <v>3.1410998000000002E-9</v>
          </cell>
          <cell r="N114">
            <v>3.3639760000000002E-9</v>
          </cell>
          <cell r="O114">
            <v>3.7182270000000002E-9</v>
          </cell>
          <cell r="P114">
            <v>3.4902169999999998E-9</v>
          </cell>
          <cell r="Q114">
            <v>3.2676892000000001E-9</v>
          </cell>
          <cell r="R114">
            <v>2.274818E-9</v>
          </cell>
          <cell r="S114">
            <v>2.1549427E-9</v>
          </cell>
          <cell r="T114">
            <v>5.2879784999999997E-9</v>
          </cell>
          <cell r="U114">
            <v>2.4580409999999998E-9</v>
          </cell>
          <cell r="V114">
            <v>1.1344290999999999E-9</v>
          </cell>
          <cell r="W114">
            <v>2.0980541999999999E-3</v>
          </cell>
          <cell r="X114">
            <v>7.1635223E-3</v>
          </cell>
          <cell r="Y114">
            <v>7.1690646000000004E-3</v>
          </cell>
          <cell r="Z114">
            <v>6.8672849999999999E-3</v>
          </cell>
          <cell r="AA114">
            <v>6.7473105E-3</v>
          </cell>
          <cell r="AB114">
            <v>6.3202726000000002E-3</v>
          </cell>
          <cell r="AC114">
            <v>1.7159304E-9</v>
          </cell>
          <cell r="AD114">
            <v>1.3468334999999999E-3</v>
          </cell>
          <cell r="AE114">
            <v>5.4593905999999999E-3</v>
          </cell>
          <cell r="AF114">
            <v>1.6261544E-3</v>
          </cell>
          <cell r="AG114">
            <v>6.7133230000000002E-3</v>
          </cell>
          <cell r="AH114">
            <v>7.1770239999999997E-3</v>
          </cell>
          <cell r="AI114">
            <v>2.619854E-3</v>
          </cell>
          <cell r="AJ114">
            <v>1.2633522E-3</v>
          </cell>
        </row>
        <row r="115">
          <cell r="A115">
            <v>6.9830100000000004E-3</v>
          </cell>
          <cell r="B115">
            <v>6.8659037000000003E-3</v>
          </cell>
          <cell r="C115">
            <v>6.5199104000000004E-3</v>
          </cell>
          <cell r="D115">
            <v>6.6190212999999998E-3</v>
          </cell>
          <cell r="E115">
            <v>6.4368397000000004E-3</v>
          </cell>
          <cell r="F115">
            <v>6.2278619999999998E-3</v>
          </cell>
          <cell r="G115">
            <v>6.3324664000000003E-3</v>
          </cell>
          <cell r="H115">
            <v>6.4881295000000002E-3</v>
          </cell>
          <cell r="I115">
            <v>7.1595649999999997E-3</v>
          </cell>
          <cell r="J115">
            <v>7.3484860000000004E-3</v>
          </cell>
          <cell r="K115">
            <v>7.2351400000000001E-3</v>
          </cell>
          <cell r="L115">
            <v>7.0641063999999998E-3</v>
          </cell>
          <cell r="M115">
            <v>7.0266128000000001E-3</v>
          </cell>
          <cell r="N115">
            <v>6.976894E-3</v>
          </cell>
          <cell r="O115">
            <v>6.8256089999999998E-3</v>
          </cell>
          <cell r="P115">
            <v>6.4709959999999997E-3</v>
          </cell>
          <cell r="Q115">
            <v>6.4070510000000004E-3</v>
          </cell>
          <cell r="R115">
            <v>6.1304756E-3</v>
          </cell>
          <cell r="S115">
            <v>6.9001275000000004E-3</v>
          </cell>
          <cell r="T115">
            <v>6.4385546999999998E-3</v>
          </cell>
          <cell r="U115">
            <v>7.1702170000000004E-3</v>
          </cell>
          <cell r="V115">
            <v>7.4826490000000001E-3</v>
          </cell>
          <cell r="W115">
            <v>7.6896426999999998E-3</v>
          </cell>
          <cell r="X115">
            <v>7.8188630000000005E-3</v>
          </cell>
          <cell r="Y115">
            <v>7.8577219999999993E-3</v>
          </cell>
          <cell r="Z115">
            <v>7.8681340000000006E-3</v>
          </cell>
          <cell r="AA115">
            <v>7.7082827000000001E-3</v>
          </cell>
          <cell r="AB115">
            <v>7.6720314000000003E-3</v>
          </cell>
          <cell r="AC115">
            <v>7.432709E-3</v>
          </cell>
          <cell r="AD115">
            <v>7.4628554000000001E-3</v>
          </cell>
          <cell r="AE115">
            <v>7.5898896999999996E-3</v>
          </cell>
          <cell r="AF115">
            <v>7.3431800000000004E-3</v>
          </cell>
          <cell r="AG115">
            <v>6.9500305999999996E-3</v>
          </cell>
          <cell r="AH115">
            <v>7.2230640000000004E-3</v>
          </cell>
          <cell r="AI115">
            <v>6.9300239999999999E-3</v>
          </cell>
          <cell r="AJ115">
            <v>6.7634069999999999E-3</v>
          </cell>
        </row>
        <row r="116">
          <cell r="A116">
            <v>6.8210689999999999E-3</v>
          </cell>
          <cell r="B116">
            <v>6.8261325000000001E-3</v>
          </cell>
          <cell r="C116">
            <v>6.7137022999999999E-3</v>
          </cell>
          <cell r="D116">
            <v>6.9569927000000002E-3</v>
          </cell>
          <cell r="E116">
            <v>7.0587382999999998E-3</v>
          </cell>
          <cell r="F116">
            <v>6.8851069999999997E-3</v>
          </cell>
          <cell r="G116">
            <v>6.8703493999999997E-3</v>
          </cell>
          <cell r="H116">
            <v>6.7698875999999998E-3</v>
          </cell>
          <cell r="I116">
            <v>7.2226985000000002E-3</v>
          </cell>
          <cell r="J116">
            <v>7.3201689999999996E-3</v>
          </cell>
          <cell r="K116">
            <v>7.2611000000000004E-3</v>
          </cell>
          <cell r="L116">
            <v>7.1019604999999998E-3</v>
          </cell>
          <cell r="M116">
            <v>6.9666950000000002E-3</v>
          </cell>
          <cell r="N116">
            <v>6.8496442000000003E-3</v>
          </cell>
          <cell r="O116">
            <v>6.7309756000000004E-3</v>
          </cell>
          <cell r="P116">
            <v>6.6103022999999999E-3</v>
          </cell>
          <cell r="Q116">
            <v>6.5420849999999996E-3</v>
          </cell>
          <cell r="R116">
            <v>6.4893049999999999E-3</v>
          </cell>
          <cell r="S116">
            <v>5.325293E-3</v>
          </cell>
          <cell r="T116" t="str">
            <v>NaN</v>
          </cell>
          <cell r="U116">
            <v>7.7752912999999998E-3</v>
          </cell>
          <cell r="V116">
            <v>7.8831639999999998E-3</v>
          </cell>
          <cell r="W116">
            <v>8.0478389999999993E-3</v>
          </cell>
          <cell r="X116">
            <v>8.0279459999999993E-3</v>
          </cell>
          <cell r="Y116">
            <v>8.0280549999999992E-3</v>
          </cell>
          <cell r="Z116">
            <v>7.8180630000000001E-3</v>
          </cell>
          <cell r="AA116">
            <v>7.3898599999999998E-3</v>
          </cell>
          <cell r="AB116">
            <v>7.2836029999999996E-3</v>
          </cell>
          <cell r="AC116">
            <v>7.1525069999999998E-3</v>
          </cell>
          <cell r="AD116">
            <v>7.2952527999999997E-3</v>
          </cell>
          <cell r="AE116">
            <v>7.646478E-3</v>
          </cell>
          <cell r="AF116">
            <v>7.3882419999999997E-3</v>
          </cell>
          <cell r="AG116">
            <v>6.6393064000000003E-3</v>
          </cell>
          <cell r="AH116">
            <v>6.6575734000000001E-3</v>
          </cell>
          <cell r="AI116">
            <v>6.4612749999999998E-3</v>
          </cell>
          <cell r="AJ116">
            <v>6.6781729999999999E-3</v>
          </cell>
        </row>
        <row r="117">
          <cell r="A117">
            <v>7.0434929999999996E-3</v>
          </cell>
          <cell r="B117">
            <v>7.2622229999999999E-3</v>
          </cell>
          <cell r="C117">
            <v>7.1634000000000003E-3</v>
          </cell>
          <cell r="D117">
            <v>7.0974584999999998E-3</v>
          </cell>
          <cell r="E117">
            <v>6.6068309999999996E-3</v>
          </cell>
          <cell r="F117">
            <v>4.4425569999999998E-3</v>
          </cell>
          <cell r="G117">
            <v>3.3205376999999999E-3</v>
          </cell>
          <cell r="H117">
            <v>2.1056886999999999E-3</v>
          </cell>
          <cell r="I117">
            <v>2.9918153000000002E-3</v>
          </cell>
          <cell r="J117">
            <v>3.7216580000000001E-3</v>
          </cell>
          <cell r="K117">
            <v>4.2292774000000002E-3</v>
          </cell>
          <cell r="L117">
            <v>4.4800179999999997E-3</v>
          </cell>
          <cell r="M117">
            <v>4.8252256E-3</v>
          </cell>
          <cell r="N117">
            <v>5.1832184999999996E-3</v>
          </cell>
          <cell r="O117">
            <v>5.4299355999999997E-3</v>
          </cell>
          <cell r="P117">
            <v>5.4904619999999998E-3</v>
          </cell>
          <cell r="Q117">
            <v>5.6109065000000003E-3</v>
          </cell>
          <cell r="R117">
            <v>5.0512700000000001E-3</v>
          </cell>
          <cell r="S117">
            <v>4.0466837000000004E-3</v>
          </cell>
          <cell r="T117" t="str">
            <v>NaN</v>
          </cell>
          <cell r="U117">
            <v>7.65258E-3</v>
          </cell>
          <cell r="V117">
            <v>7.8985670000000004E-3</v>
          </cell>
          <cell r="W117">
            <v>8.0115729999999993E-3</v>
          </cell>
          <cell r="X117">
            <v>8.0056940000000007E-3</v>
          </cell>
          <cell r="Y117">
            <v>8.0197399999999992E-3</v>
          </cell>
          <cell r="Z117">
            <v>7.8337119999999996E-3</v>
          </cell>
          <cell r="AA117">
            <v>7.6983019999999997E-3</v>
          </cell>
          <cell r="AB117">
            <v>7.760365E-3</v>
          </cell>
          <cell r="AC117">
            <v>7.4356574999999998E-3</v>
          </cell>
          <cell r="AD117">
            <v>6.8207129999999999E-3</v>
          </cell>
          <cell r="AE117">
            <v>7.2408539999999997E-3</v>
          </cell>
          <cell r="AF117">
            <v>7.0336753999999998E-3</v>
          </cell>
          <cell r="AG117">
            <v>6.4180475000000002E-3</v>
          </cell>
          <cell r="AH117">
            <v>6.5616494999999999E-3</v>
          </cell>
          <cell r="AI117">
            <v>6.5932767000000001E-3</v>
          </cell>
          <cell r="AJ117">
            <v>6.8424590000000004E-3</v>
          </cell>
        </row>
        <row r="118">
          <cell r="A118">
            <v>7.0251211999999997E-3</v>
          </cell>
          <cell r="B118">
            <v>5.9445410000000002E-3</v>
          </cell>
          <cell r="C118">
            <v>3.4514162999999998E-3</v>
          </cell>
          <cell r="D118">
            <v>1.6565082E-3</v>
          </cell>
          <cell r="E118">
            <v>8.6817299999999997E-4</v>
          </cell>
          <cell r="F118">
            <v>7.0174446000000003E-4</v>
          </cell>
          <cell r="G118">
            <v>2.8214848E-4</v>
          </cell>
          <cell r="H118">
            <v>4.7706909999999998E-4</v>
          </cell>
          <cell r="I118">
            <v>5.2765509999999996E-4</v>
          </cell>
          <cell r="J118">
            <v>6.4301549999999999E-4</v>
          </cell>
          <cell r="K118">
            <v>7.0568593000000003E-4</v>
          </cell>
          <cell r="L118">
            <v>7.4363564000000002E-4</v>
          </cell>
          <cell r="M118">
            <v>8.4410189999999997E-4</v>
          </cell>
          <cell r="N118">
            <v>1.0010034E-3</v>
          </cell>
          <cell r="O118">
            <v>1.1832495999999999E-3</v>
          </cell>
          <cell r="P118">
            <v>1.2581947E-3</v>
          </cell>
          <cell r="Q118">
            <v>1.3534345999999999E-3</v>
          </cell>
          <cell r="R118">
            <v>9.9697320000000002E-4</v>
          </cell>
          <cell r="S118">
            <v>4.8115255999999998E-4</v>
          </cell>
          <cell r="T118" t="str">
            <v>NaN</v>
          </cell>
          <cell r="U118">
            <v>2.5338209999999999E-3</v>
          </cell>
          <cell r="V118">
            <v>3.3335109999999999E-3</v>
          </cell>
          <cell r="W118">
            <v>4.0948900000000003E-3</v>
          </cell>
          <cell r="X118">
            <v>4.7192685000000002E-3</v>
          </cell>
          <cell r="Y118">
            <v>4.9122087999999998E-3</v>
          </cell>
          <cell r="Z118">
            <v>5.0639613000000002E-3</v>
          </cell>
          <cell r="AA118">
            <v>5.1734232999999996E-3</v>
          </cell>
          <cell r="AB118">
            <v>5.3943604999999997E-3</v>
          </cell>
          <cell r="AC118">
            <v>5.9798530000000003E-3</v>
          </cell>
          <cell r="AD118">
            <v>5.8295033000000003E-3</v>
          </cell>
          <cell r="AE118">
            <v>5.5802009999999999E-3</v>
          </cell>
          <cell r="AF118">
            <v>5.6331990000000002E-3</v>
          </cell>
          <cell r="AG118">
            <v>5.3054644000000003E-3</v>
          </cell>
          <cell r="AH118">
            <v>6.1716936E-3</v>
          </cell>
          <cell r="AI118">
            <v>6.7516879999999996E-3</v>
          </cell>
          <cell r="AJ118">
            <v>7.1223043E-3</v>
          </cell>
        </row>
        <row r="119">
          <cell r="A119">
            <v>1.8205756E-3</v>
          </cell>
          <cell r="B119">
            <v>6.7619926999999995E-4</v>
          </cell>
          <cell r="C119">
            <v>1.6161207999999998E-11</v>
          </cell>
          <cell r="D119">
            <v>9.2873969999999993E-12</v>
          </cell>
          <cell r="E119" t="str">
            <v>NaN</v>
          </cell>
          <cell r="F119">
            <v>1.6132459E-3</v>
          </cell>
          <cell r="G119">
            <v>1.0377483E-4</v>
          </cell>
          <cell r="H119">
            <v>1.3623011999999999E-11</v>
          </cell>
          <cell r="I119">
            <v>1.4275856999999999E-11</v>
          </cell>
          <cell r="J119">
            <v>1.3194840000000001E-11</v>
          </cell>
          <cell r="K119">
            <v>1.39504484E-11</v>
          </cell>
          <cell r="L119">
            <v>1.2342529000000001E-11</v>
          </cell>
          <cell r="M119">
            <v>1.0200537499999999E-11</v>
          </cell>
          <cell r="N119">
            <v>1.0142195999999999E-11</v>
          </cell>
          <cell r="O119">
            <v>1.1587487000000001E-11</v>
          </cell>
          <cell r="P119">
            <v>1.3232493999999999E-11</v>
          </cell>
          <cell r="Q119">
            <v>1.4411408999999999E-11</v>
          </cell>
          <cell r="R119">
            <v>8.1380805000000007E-12</v>
          </cell>
          <cell r="S119">
            <v>6.0570935999999996E-12</v>
          </cell>
          <cell r="T119" t="str">
            <v>NaN</v>
          </cell>
          <cell r="U119">
            <v>3.0422087E-3</v>
          </cell>
          <cell r="V119">
            <v>5.5355499999999995E-4</v>
          </cell>
          <cell r="W119">
            <v>6.8421905999999999E-4</v>
          </cell>
          <cell r="X119">
            <v>1.0633518E-3</v>
          </cell>
          <cell r="Y119">
            <v>1.1709159999999999E-3</v>
          </cell>
          <cell r="Z119">
            <v>1.0592961E-3</v>
          </cell>
          <cell r="AA119">
            <v>8.8039495000000005E-4</v>
          </cell>
          <cell r="AB119">
            <v>1.2787194999999999E-3</v>
          </cell>
          <cell r="AC119">
            <v>4.0169135000000002E-3</v>
          </cell>
          <cell r="AD119">
            <v>6.7753819999999995E-4</v>
          </cell>
          <cell r="AE119">
            <v>9.1171830000000002E-5</v>
          </cell>
          <cell r="AF119">
            <v>1.0747897000000001E-3</v>
          </cell>
          <cell r="AG119">
            <v>2.4668195E-3</v>
          </cell>
          <cell r="AH119">
            <v>3.2418746999999999E-3</v>
          </cell>
          <cell r="AI119">
            <v>3.5111129000000001E-3</v>
          </cell>
          <cell r="AJ119">
            <v>3.0505994999999999E-3</v>
          </cell>
        </row>
        <row r="120">
          <cell r="A120">
            <v>8.5749453999999993E-12</v>
          </cell>
          <cell r="B120">
            <v>5.6239926E-12</v>
          </cell>
          <cell r="C120">
            <v>3.4280753000000002E-12</v>
          </cell>
          <cell r="D120" t="str">
            <v>NaN</v>
          </cell>
          <cell r="E120" t="str">
            <v>NaN</v>
          </cell>
          <cell r="F120">
            <v>4.2927382000000001E-4</v>
          </cell>
          <cell r="G120">
            <v>4.8303266999999998E-12</v>
          </cell>
          <cell r="H120">
            <v>3.7117E-12</v>
          </cell>
          <cell r="I120">
            <v>3.081068E-12</v>
          </cell>
          <cell r="J120">
            <v>2.4088920000000002E-12</v>
          </cell>
          <cell r="K120">
            <v>1.9814482E-12</v>
          </cell>
          <cell r="L120">
            <v>1.9268543000000001E-12</v>
          </cell>
          <cell r="M120">
            <v>2.1564176E-12</v>
          </cell>
          <cell r="N120">
            <v>2.5165386000000001E-12</v>
          </cell>
          <cell r="O120">
            <v>2.7616052E-12</v>
          </cell>
          <cell r="P120">
            <v>2.8486265000000002E-12</v>
          </cell>
          <cell r="Q120">
            <v>2.5769975999999999E-12</v>
          </cell>
          <cell r="R120">
            <v>2.8817029999999998E-12</v>
          </cell>
          <cell r="S120">
            <v>4.0183099999999997E-12</v>
          </cell>
          <cell r="T120" t="str">
            <v>NaN</v>
          </cell>
          <cell r="U120" t="str">
            <v>NaN</v>
          </cell>
          <cell r="V120">
            <v>1.271299E-11</v>
          </cell>
          <cell r="W120">
            <v>6.8607827999999998E-12</v>
          </cell>
          <cell r="X120">
            <v>9.6374069999999993E-12</v>
          </cell>
          <cell r="Y120">
            <v>1.3121062E-11</v>
          </cell>
          <cell r="Z120">
            <v>7.5690044999999999E-12</v>
          </cell>
          <cell r="AA120">
            <v>4.8121134000000001E-12</v>
          </cell>
          <cell r="AB120">
            <v>2.1023513000000001E-11</v>
          </cell>
          <cell r="AC120" t="str">
            <v>NaN</v>
          </cell>
          <cell r="AD120">
            <v>2.1056733000000001E-11</v>
          </cell>
          <cell r="AE120">
            <v>5.1320666E-12</v>
          </cell>
          <cell r="AF120">
            <v>3.2571571000000002E-12</v>
          </cell>
          <cell r="AG120">
            <v>3.0943404999999998E-12</v>
          </cell>
          <cell r="AH120">
            <v>6.4041705999999997E-12</v>
          </cell>
          <cell r="AI120">
            <v>1.334922E-11</v>
          </cell>
          <cell r="AJ120">
            <v>8.0625440000000008E-12</v>
          </cell>
        </row>
        <row r="121">
          <cell r="A121">
            <v>4.1791740000000001E-12</v>
          </cell>
          <cell r="B121">
            <v>4.2968935999999999E-12</v>
          </cell>
          <cell r="C121" t="str">
            <v>NaN</v>
          </cell>
          <cell r="D121" t="str">
            <v>NaN</v>
          </cell>
          <cell r="E121" t="str">
            <v>NaN</v>
          </cell>
          <cell r="F121">
            <v>2.3496056000000001E-11</v>
          </cell>
          <cell r="G121">
            <v>3.8820540000000003E-12</v>
          </cell>
          <cell r="H121">
            <v>3.4388954E-12</v>
          </cell>
          <cell r="I121">
            <v>3.0164924E-12</v>
          </cell>
          <cell r="J121">
            <v>2.5052157E-12</v>
          </cell>
          <cell r="K121">
            <v>2.1827917E-12</v>
          </cell>
          <cell r="L121">
            <v>1.8979597E-12</v>
          </cell>
          <cell r="M121">
            <v>1.7816624000000001E-12</v>
          </cell>
          <cell r="N121">
            <v>1.8026295999999999E-12</v>
          </cell>
          <cell r="O121">
            <v>1.816169E-12</v>
          </cell>
          <cell r="P121">
            <v>1.8530646E-12</v>
          </cell>
          <cell r="Q121">
            <v>1.9595145999999998E-12</v>
          </cell>
          <cell r="R121">
            <v>2.3709157000000001E-12</v>
          </cell>
          <cell r="S121">
            <v>3.0047625E-12</v>
          </cell>
          <cell r="T121" t="str">
            <v>NaN</v>
          </cell>
          <cell r="U121" t="str">
            <v>NaN</v>
          </cell>
          <cell r="V121">
            <v>4.9166835999999997E-5</v>
          </cell>
          <cell r="W121">
            <v>5.0479677000000002E-12</v>
          </cell>
          <cell r="X121">
            <v>2.5049109999999998E-12</v>
          </cell>
          <cell r="Y121">
            <v>2.4568075000000001E-12</v>
          </cell>
          <cell r="Z121">
            <v>2.7232626000000001E-12</v>
          </cell>
          <cell r="AA121">
            <v>5.0722959999999998E-12</v>
          </cell>
          <cell r="AB121">
            <v>4.1816437999999999E-7</v>
          </cell>
          <cell r="AC121" t="str">
            <v>NaN</v>
          </cell>
          <cell r="AD121">
            <v>1.2361932E-11</v>
          </cell>
          <cell r="AE121">
            <v>7.3947640000000002E-12</v>
          </cell>
          <cell r="AF121">
            <v>4.7071729999999997E-12</v>
          </cell>
          <cell r="AG121">
            <v>3.9439090000000001E-12</v>
          </cell>
          <cell r="AH121">
            <v>3.787851E-12</v>
          </cell>
          <cell r="AI121">
            <v>3.9618320000000002E-12</v>
          </cell>
          <cell r="AJ121">
            <v>3.7114313E-12</v>
          </cell>
        </row>
        <row r="122">
          <cell r="A122">
            <v>3.4317688000000001E-12</v>
          </cell>
          <cell r="B122">
            <v>3.2684820000000002E-12</v>
          </cell>
          <cell r="C122" t="str">
            <v>NaN</v>
          </cell>
          <cell r="D122" t="str">
            <v>NaN</v>
          </cell>
          <cell r="E122" t="str">
            <v>NaN</v>
          </cell>
          <cell r="F122">
            <v>1.4531988E-5</v>
          </cell>
          <cell r="G122">
            <v>3.2968025000000001E-12</v>
          </cell>
          <cell r="H122">
            <v>2.6637828000000002E-12</v>
          </cell>
          <cell r="I122">
            <v>2.4330726000000001E-12</v>
          </cell>
          <cell r="J122">
            <v>2.2324890000000001E-12</v>
          </cell>
          <cell r="K122">
            <v>2.1411976E-12</v>
          </cell>
          <cell r="L122">
            <v>1.8731683E-12</v>
          </cell>
          <cell r="M122">
            <v>1.7723424000000001E-12</v>
          </cell>
          <cell r="N122">
            <v>1.7497202000000001E-12</v>
          </cell>
          <cell r="O122">
            <v>1.8115267E-12</v>
          </cell>
          <cell r="P122">
            <v>1.9294377000000002E-12</v>
          </cell>
          <cell r="Q122">
            <v>2.0996226000000002E-12</v>
          </cell>
          <cell r="R122">
            <v>2.2494936E-12</v>
          </cell>
          <cell r="S122">
            <v>2.3611872E-12</v>
          </cell>
          <cell r="T122" t="str">
            <v>NaN</v>
          </cell>
          <cell r="U122" t="str">
            <v>NaN</v>
          </cell>
          <cell r="V122">
            <v>6.5860647000000002E-4</v>
          </cell>
          <cell r="W122">
            <v>5.4340915E-12</v>
          </cell>
          <cell r="X122">
            <v>2.4199244999999998E-12</v>
          </cell>
          <cell r="Y122">
            <v>2.4820596999999999E-12</v>
          </cell>
          <cell r="Z122">
            <v>3.2992305000000002E-12</v>
          </cell>
          <cell r="AA122">
            <v>6.4422770000000002E-12</v>
          </cell>
          <cell r="AB122">
            <v>3.7916827000000003E-5</v>
          </cell>
          <cell r="AC122" t="str">
            <v>NaN</v>
          </cell>
          <cell r="AD122">
            <v>9.5096770000000002E-6</v>
          </cell>
          <cell r="AE122">
            <v>7.7457579999999996E-12</v>
          </cell>
          <cell r="AF122">
            <v>4.2081870000000004E-12</v>
          </cell>
          <cell r="AG122">
            <v>4.1994415999999998E-12</v>
          </cell>
          <cell r="AH122">
            <v>4.0903296000000002E-12</v>
          </cell>
          <cell r="AI122">
            <v>4.1918357000000004E-12</v>
          </cell>
          <cell r="AJ122">
            <v>3.9101099999999998E-12</v>
          </cell>
        </row>
        <row r="123">
          <cell r="A123">
            <v>4.0300597000000001E-12</v>
          </cell>
          <cell r="B123">
            <v>3.1073110000000002E-12</v>
          </cell>
          <cell r="C123" t="str">
            <v>NaN</v>
          </cell>
          <cell r="D123" t="str">
            <v>NaN</v>
          </cell>
          <cell r="E123" t="str">
            <v>NaN</v>
          </cell>
          <cell r="F123">
            <v>8.5850060000000005E-12</v>
          </cell>
          <cell r="G123">
            <v>3.0138945E-12</v>
          </cell>
          <cell r="H123">
            <v>2.2159399999999999E-12</v>
          </cell>
          <cell r="I123">
            <v>1.8023188000000001E-12</v>
          </cell>
          <cell r="J123">
            <v>1.7392727000000001E-12</v>
          </cell>
          <cell r="K123">
            <v>1.8292184E-12</v>
          </cell>
          <cell r="L123">
            <v>1.7937842999999999E-12</v>
          </cell>
          <cell r="M123">
            <v>1.7470687E-12</v>
          </cell>
          <cell r="N123">
            <v>1.8058200000000001E-12</v>
          </cell>
          <cell r="O123">
            <v>1.9616410999999999E-12</v>
          </cell>
          <cell r="P123">
            <v>2.0855166999999999E-12</v>
          </cell>
          <cell r="Q123">
            <v>2.2011737000000001E-12</v>
          </cell>
          <cell r="R123">
            <v>2.2656766000000002E-12</v>
          </cell>
          <cell r="S123">
            <v>2.1361603999999999E-12</v>
          </cell>
          <cell r="T123" t="str">
            <v>NaN</v>
          </cell>
          <cell r="U123" t="str">
            <v>NaN</v>
          </cell>
          <cell r="V123" t="str">
            <v>NaN</v>
          </cell>
          <cell r="W123">
            <v>3.8332786999999997E-12</v>
          </cell>
          <cell r="X123">
            <v>2.8510845999999998E-12</v>
          </cell>
          <cell r="Y123">
            <v>2.7742872999999999E-12</v>
          </cell>
          <cell r="Z123">
            <v>3.5364454000000001E-12</v>
          </cell>
          <cell r="AA123">
            <v>7.593899E-12</v>
          </cell>
          <cell r="AB123" t="str">
            <v>NaN</v>
          </cell>
          <cell r="AC123" t="str">
            <v>NaN</v>
          </cell>
          <cell r="AD123">
            <v>4.7203810000000002E-4</v>
          </cell>
          <cell r="AE123">
            <v>5.0513324999999998E-5</v>
          </cell>
          <cell r="AF123">
            <v>4.4459367000000001E-12</v>
          </cell>
          <cell r="AG123">
            <v>4.5817910000000002E-12</v>
          </cell>
          <cell r="AH123">
            <v>5.0737873000000004E-12</v>
          </cell>
          <cell r="AI123">
            <v>5.3750276999999999E-12</v>
          </cell>
          <cell r="AJ123">
            <v>5.0253248000000002E-12</v>
          </cell>
        </row>
        <row r="124">
          <cell r="A124">
            <v>6.2758886999999999E-12</v>
          </cell>
          <cell r="B124">
            <v>4.3642070000000003E-12</v>
          </cell>
          <cell r="C124" t="str">
            <v>NaN</v>
          </cell>
          <cell r="D124" t="str">
            <v>NaN</v>
          </cell>
          <cell r="E124">
            <v>1.0002755E-11</v>
          </cell>
          <cell r="F124">
            <v>1.7663506000000001E-11</v>
          </cell>
          <cell r="G124">
            <v>3.3384322E-12</v>
          </cell>
          <cell r="H124">
            <v>2.2883341999999998E-12</v>
          </cell>
          <cell r="I124">
            <v>1.7363785000000001E-12</v>
          </cell>
          <cell r="J124">
            <v>1.6804897000000001E-12</v>
          </cell>
          <cell r="K124">
            <v>1.6278706E-12</v>
          </cell>
          <cell r="L124">
            <v>1.5530306E-12</v>
          </cell>
          <cell r="M124">
            <v>1.8224825E-12</v>
          </cell>
          <cell r="N124">
            <v>1.9981469000000002E-12</v>
          </cell>
          <cell r="O124">
            <v>2.2432990000000002E-12</v>
          </cell>
          <cell r="P124">
            <v>2.4458550000000002E-12</v>
          </cell>
          <cell r="Q124">
            <v>2.5435376000000001E-12</v>
          </cell>
          <cell r="R124">
            <v>3.349231E-12</v>
          </cell>
          <cell r="S124">
            <v>3.3560413999999999E-12</v>
          </cell>
          <cell r="T124" t="str">
            <v>NaN</v>
          </cell>
          <cell r="U124" t="str">
            <v>NaN</v>
          </cell>
          <cell r="V124" t="str">
            <v>NaN</v>
          </cell>
          <cell r="W124">
            <v>3.9622523999999998E-12</v>
          </cell>
          <cell r="X124">
            <v>3.5966052E-12</v>
          </cell>
          <cell r="Y124">
            <v>3.684305E-12</v>
          </cell>
          <cell r="Z124">
            <v>4.3885160000000001E-12</v>
          </cell>
          <cell r="AA124">
            <v>2.2352579999999999E-11</v>
          </cell>
          <cell r="AB124" t="str">
            <v>NaN</v>
          </cell>
          <cell r="AC124" t="str">
            <v>NaN</v>
          </cell>
          <cell r="AD124" t="str">
            <v>NaN</v>
          </cell>
          <cell r="AE124">
            <v>6.0313637999999996E-12</v>
          </cell>
          <cell r="AF124">
            <v>4.9690910000000004E-12</v>
          </cell>
          <cell r="AG124">
            <v>5.4341062999999996E-12</v>
          </cell>
          <cell r="AH124">
            <v>6.8024752E-12</v>
          </cell>
          <cell r="AI124">
            <v>8.0438779999999999E-12</v>
          </cell>
          <cell r="AJ124">
            <v>7.8541450000000008E-12</v>
          </cell>
        </row>
        <row r="125">
          <cell r="A125">
            <v>1.2427711E-11</v>
          </cell>
          <cell r="B125">
            <v>7.1928943000000001E-12</v>
          </cell>
          <cell r="C125" t="str">
            <v>NaN</v>
          </cell>
          <cell r="D125" t="str">
            <v>NaN</v>
          </cell>
          <cell r="E125">
            <v>1.1953533E-11</v>
          </cell>
          <cell r="F125">
            <v>8.7484915000000005E-12</v>
          </cell>
          <cell r="G125">
            <v>4.2399643000000001E-12</v>
          </cell>
          <cell r="H125">
            <v>2.0324866E-12</v>
          </cell>
          <cell r="I125">
            <v>1.8713676000000002E-12</v>
          </cell>
          <cell r="J125">
            <v>1.5161876999999999E-12</v>
          </cell>
          <cell r="K125">
            <v>1.5819207E-12</v>
          </cell>
          <cell r="L125">
            <v>1.7507843E-12</v>
          </cell>
          <cell r="M125">
            <v>2.0478670000000001E-12</v>
          </cell>
          <cell r="N125">
            <v>2.357076E-12</v>
          </cell>
          <cell r="O125">
            <v>2.7599889E-12</v>
          </cell>
          <cell r="P125">
            <v>3.229074E-12</v>
          </cell>
          <cell r="Q125">
            <v>3.5241663999999999E-12</v>
          </cell>
          <cell r="R125">
            <v>5.3729840000000003E-12</v>
          </cell>
          <cell r="S125" t="str">
            <v>NaN</v>
          </cell>
          <cell r="T125" t="str">
            <v>NaN</v>
          </cell>
          <cell r="U125" t="str">
            <v>NaN</v>
          </cell>
          <cell r="V125" t="str">
            <v>NaN</v>
          </cell>
          <cell r="W125">
            <v>5.7906305999999999E-12</v>
          </cell>
          <cell r="X125">
            <v>4.3886149999999999E-12</v>
          </cell>
          <cell r="Y125">
            <v>5.1965407000000004E-12</v>
          </cell>
          <cell r="Z125">
            <v>6.0320064999999999E-12</v>
          </cell>
          <cell r="AA125">
            <v>9.1599849999999996E-4</v>
          </cell>
          <cell r="AB125" t="str">
            <v>NaN</v>
          </cell>
          <cell r="AC125" t="str">
            <v>NaN</v>
          </cell>
          <cell r="AD125" t="str">
            <v>NaN</v>
          </cell>
          <cell r="AE125">
            <v>5.0530390000000003E-12</v>
          </cell>
          <cell r="AF125">
            <v>5.9280292999999997E-12</v>
          </cell>
          <cell r="AG125">
            <v>7.1358579999999999E-12</v>
          </cell>
          <cell r="AH125">
            <v>9.8568965000000005E-12</v>
          </cell>
          <cell r="AI125">
            <v>1.7856579E-11</v>
          </cell>
          <cell r="AJ125">
            <v>5.0250505999999999E-5</v>
          </cell>
        </row>
        <row r="126">
          <cell r="A126">
            <v>1.3234669E-3</v>
          </cell>
          <cell r="B126">
            <v>1.14992295E-11</v>
          </cell>
          <cell r="C126" t="str">
            <v>NaN</v>
          </cell>
          <cell r="D126" t="str">
            <v>NaN</v>
          </cell>
          <cell r="E126">
            <v>5.7907099999999997E-12</v>
          </cell>
          <cell r="F126">
            <v>8.8670849999999999E-12</v>
          </cell>
          <cell r="G126">
            <v>4.5810906999999998E-12</v>
          </cell>
          <cell r="H126">
            <v>3.1692013999999999E-12</v>
          </cell>
          <cell r="I126">
            <v>1.896587E-12</v>
          </cell>
          <cell r="J126">
            <v>1.5978265000000001E-12</v>
          </cell>
          <cell r="K126">
            <v>1.4794582E-12</v>
          </cell>
          <cell r="L126">
            <v>1.6419615000000001E-12</v>
          </cell>
          <cell r="M126">
            <v>2.088834E-12</v>
          </cell>
          <cell r="N126">
            <v>2.7163926000000002E-12</v>
          </cell>
          <cell r="O126">
            <v>3.4465317E-12</v>
          </cell>
          <cell r="P126">
            <v>4.434921E-12</v>
          </cell>
          <cell r="Q126">
            <v>5.3960534000000002E-12</v>
          </cell>
          <cell r="R126">
            <v>5.750744E-5</v>
          </cell>
          <cell r="S126" t="str">
            <v>NaN</v>
          </cell>
          <cell r="T126" t="str">
            <v>NaN</v>
          </cell>
          <cell r="U126" t="str">
            <v>NaN</v>
          </cell>
          <cell r="V126" t="str">
            <v>NaN</v>
          </cell>
          <cell r="W126">
            <v>4.8117052999999996E-12</v>
          </cell>
          <cell r="X126">
            <v>5.0801568000000002E-12</v>
          </cell>
          <cell r="Y126">
            <v>7.5024589999999993E-12</v>
          </cell>
          <cell r="Z126">
            <v>9.2694079999999998E-12</v>
          </cell>
          <cell r="AA126">
            <v>1.1531657000000001E-3</v>
          </cell>
          <cell r="AB126" t="str">
            <v>NaN</v>
          </cell>
          <cell r="AC126" t="str">
            <v>NaN</v>
          </cell>
          <cell r="AD126" t="str">
            <v>NaN</v>
          </cell>
          <cell r="AE126">
            <v>4.5727419999999997E-12</v>
          </cell>
          <cell r="AF126">
            <v>6.3550522999999998E-12</v>
          </cell>
          <cell r="AG126">
            <v>8.2042750000000006E-12</v>
          </cell>
          <cell r="AH126">
            <v>2.0099077000000001E-11</v>
          </cell>
          <cell r="AI126">
            <v>3.482537E-4</v>
          </cell>
          <cell r="AJ126">
            <v>8.7570129999999999E-4</v>
          </cell>
        </row>
        <row r="127">
          <cell r="A127">
            <v>4.6837550000000004E-3</v>
          </cell>
          <cell r="B127">
            <v>1.6455927E-3</v>
          </cell>
          <cell r="C127">
            <v>4.0018942999999997E-12</v>
          </cell>
          <cell r="D127">
            <v>4.0771819999999997E-12</v>
          </cell>
          <cell r="E127">
            <v>6.2205834999999997E-12</v>
          </cell>
          <cell r="F127">
            <v>8.0687329999999998E-12</v>
          </cell>
          <cell r="G127">
            <v>6.027785E-12</v>
          </cell>
          <cell r="H127">
            <v>5.0335603999999996E-12</v>
          </cell>
          <cell r="I127">
            <v>2.4202153000000001E-12</v>
          </cell>
          <cell r="J127">
            <v>2.4020101999999999E-12</v>
          </cell>
          <cell r="K127">
            <v>2.0022969999999999E-12</v>
          </cell>
          <cell r="L127">
            <v>2.2015797999999999E-12</v>
          </cell>
          <cell r="M127">
            <v>3.1207458E-12</v>
          </cell>
          <cell r="N127">
            <v>4.9647250000000003E-12</v>
          </cell>
          <cell r="O127">
            <v>8.9366870000000007E-12</v>
          </cell>
          <cell r="P127">
            <v>1.5859793000000001E-11</v>
          </cell>
          <cell r="Q127">
            <v>1.7787750000000001E-11</v>
          </cell>
          <cell r="R127">
            <v>6.9128569999999995E-4</v>
          </cell>
          <cell r="S127" t="str">
            <v>NaN</v>
          </cell>
          <cell r="T127" t="str">
            <v>NaN</v>
          </cell>
          <cell r="U127" t="str">
            <v>NaN</v>
          </cell>
          <cell r="V127" t="str">
            <v>NaN</v>
          </cell>
          <cell r="W127">
            <v>4.0336789999999997E-12</v>
          </cell>
          <cell r="X127">
            <v>7.2289640000000002E-12</v>
          </cell>
          <cell r="Y127">
            <v>1.1552927000000001E-3</v>
          </cell>
          <cell r="Z127">
            <v>2.2374685E-3</v>
          </cell>
          <cell r="AA127">
            <v>1.5279906000000001E-3</v>
          </cell>
          <cell r="AB127" t="str">
            <v>NaN</v>
          </cell>
          <cell r="AC127" t="str">
            <v>NaN</v>
          </cell>
          <cell r="AD127" t="str">
            <v>NaN</v>
          </cell>
          <cell r="AE127">
            <v>4.5502641999999996E-12</v>
          </cell>
          <cell r="AF127">
            <v>1.25365334E-11</v>
          </cell>
          <cell r="AG127">
            <v>1.4106522000000001E-11</v>
          </cell>
          <cell r="AH127">
            <v>2.4595420000000001E-4</v>
          </cell>
          <cell r="AI127">
            <v>7.9470732999999995E-4</v>
          </cell>
          <cell r="AJ127">
            <v>2.3296825000000002E-3</v>
          </cell>
        </row>
        <row r="128">
          <cell r="A128">
            <v>3.2273403000000001E-3</v>
          </cell>
          <cell r="B128">
            <v>1.3542935E-11</v>
          </cell>
          <cell r="C128">
            <v>4.0484050000000001E-12</v>
          </cell>
          <cell r="D128">
            <v>4.1383896999999999E-12</v>
          </cell>
          <cell r="E128">
            <v>4.0172855999999996E-12</v>
          </cell>
          <cell r="F128">
            <v>5.9058219999999999E-12</v>
          </cell>
          <cell r="G128">
            <v>6.9882260000000001E-12</v>
          </cell>
          <cell r="H128">
            <v>4.8891424999999997E-12</v>
          </cell>
          <cell r="I128">
            <v>4.3004531999999997E-12</v>
          </cell>
          <cell r="J128">
            <v>4.5997303E-12</v>
          </cell>
          <cell r="K128">
            <v>4.9023598E-12</v>
          </cell>
          <cell r="L128">
            <v>5.2057134999999996E-12</v>
          </cell>
          <cell r="M128">
            <v>7.2846679999999996E-12</v>
          </cell>
          <cell r="N128">
            <v>1.2466143E-11</v>
          </cell>
          <cell r="O128">
            <v>2.6224550000000001E-11</v>
          </cell>
          <cell r="P128">
            <v>1.0625849E-3</v>
          </cell>
          <cell r="Q128">
            <v>2.0068348000000001E-3</v>
          </cell>
          <cell r="R128">
            <v>2.9382957000000001E-4</v>
          </cell>
          <cell r="S128" t="str">
            <v>NaN</v>
          </cell>
          <cell r="T128" t="str">
            <v>NaN</v>
          </cell>
          <cell r="U128" t="str">
            <v>NaN</v>
          </cell>
          <cell r="V128" t="str">
            <v>NaN</v>
          </cell>
          <cell r="W128">
            <v>6.5030302999999998E-12</v>
          </cell>
          <cell r="X128">
            <v>1.6060278E-11</v>
          </cell>
          <cell r="Y128">
            <v>1.491203E-3</v>
          </cell>
          <cell r="Z128">
            <v>3.8393164999999999E-3</v>
          </cell>
          <cell r="AA128">
            <v>3.5566066000000001E-3</v>
          </cell>
          <cell r="AB128" t="str">
            <v>NaN</v>
          </cell>
          <cell r="AC128" t="str">
            <v>NaN</v>
          </cell>
          <cell r="AD128" t="str">
            <v>NaN</v>
          </cell>
          <cell r="AE128">
            <v>6.1207940000000001E-12</v>
          </cell>
          <cell r="AF128">
            <v>1.4205245E-11</v>
          </cell>
          <cell r="AG128">
            <v>5.6406589999999997E-4</v>
          </cell>
          <cell r="AH128">
            <v>1.9295323E-3</v>
          </cell>
          <cell r="AI128">
            <v>2.4097010000000002E-3</v>
          </cell>
          <cell r="AJ128">
            <v>3.0528102000000001E-3</v>
          </cell>
        </row>
        <row r="129">
          <cell r="A129" t="str">
            <v>NaN</v>
          </cell>
          <cell r="B129" t="str">
            <v>NaN</v>
          </cell>
          <cell r="C129">
            <v>3.8400624000000003E-12</v>
          </cell>
          <cell r="D129">
            <v>9.0730099999999999E-12</v>
          </cell>
          <cell r="E129">
            <v>7.2180410000000005E-5</v>
          </cell>
          <cell r="F129">
            <v>7.2482669999999997E-12</v>
          </cell>
          <cell r="G129">
            <v>5.471517E-12</v>
          </cell>
          <cell r="H129">
            <v>3.8423939999999996E-12</v>
          </cell>
          <cell r="I129">
            <v>3.6126369000000001E-12</v>
          </cell>
          <cell r="J129">
            <v>3.713771E-12</v>
          </cell>
          <cell r="K129">
            <v>3.8943345000000002E-12</v>
          </cell>
          <cell r="L129">
            <v>4.0699315000000003E-12</v>
          </cell>
          <cell r="M129">
            <v>4.8848560000000004E-12</v>
          </cell>
          <cell r="N129">
            <v>6.0233720000000004E-12</v>
          </cell>
          <cell r="O129">
            <v>8.1294749999999993E-12</v>
          </cell>
          <cell r="P129">
            <v>1.6455287000000001E-11</v>
          </cell>
          <cell r="Q129">
            <v>1.2148045000000001E-3</v>
          </cell>
          <cell r="R129">
            <v>1.423746E-3</v>
          </cell>
          <cell r="S129" t="str">
            <v>NaN</v>
          </cell>
          <cell r="T129" t="str">
            <v>NaN</v>
          </cell>
          <cell r="U129" t="str">
            <v>NaN</v>
          </cell>
          <cell r="V129">
            <v>3.3346529000000002E-12</v>
          </cell>
          <cell r="W129">
            <v>4.2489705000000001E-12</v>
          </cell>
          <cell r="X129">
            <v>4.4122499999999999E-12</v>
          </cell>
          <cell r="Y129">
            <v>6.9452959999999996E-12</v>
          </cell>
          <cell r="Z129">
            <v>1.7477639999999999E-11</v>
          </cell>
          <cell r="AA129">
            <v>2.5844113000000001E-3</v>
          </cell>
          <cell r="AB129" t="str">
            <v>NaN</v>
          </cell>
          <cell r="AC129" t="str">
            <v>NaN</v>
          </cell>
          <cell r="AD129" t="str">
            <v>NaN</v>
          </cell>
          <cell r="AE129">
            <v>1.0141977499999999E-11</v>
          </cell>
          <cell r="AF129">
            <v>1.2614298E-11</v>
          </cell>
          <cell r="AG129">
            <v>3.6504931999999999E-3</v>
          </cell>
          <cell r="AH129">
            <v>9.9866829999999997E-4</v>
          </cell>
          <cell r="AI129">
            <v>1.6100458999999999E-3</v>
          </cell>
          <cell r="AJ129">
            <v>3.8021344000000001E-3</v>
          </cell>
        </row>
        <row r="130">
          <cell r="A130" t="str">
            <v>NaN</v>
          </cell>
          <cell r="B130" t="str">
            <v>NaN</v>
          </cell>
          <cell r="C130">
            <v>7.1924009999999997E-12</v>
          </cell>
          <cell r="D130">
            <v>1.0837494000000001E-11</v>
          </cell>
          <cell r="E130">
            <v>9.5226120000000003E-12</v>
          </cell>
          <cell r="F130">
            <v>5.4091094000000002E-12</v>
          </cell>
          <cell r="G130">
            <v>4.3650709999999999E-12</v>
          </cell>
          <cell r="H130">
            <v>4.1389603999999998E-12</v>
          </cell>
          <cell r="I130">
            <v>4.7215534000000002E-12</v>
          </cell>
          <cell r="J130">
            <v>5.2707574000000002E-12</v>
          </cell>
          <cell r="K130">
            <v>5.1237442999999998E-12</v>
          </cell>
          <cell r="L130">
            <v>4.9688534999999998E-12</v>
          </cell>
          <cell r="M130">
            <v>5.3812809999999996E-12</v>
          </cell>
          <cell r="N130">
            <v>6.2497930000000003E-12</v>
          </cell>
          <cell r="O130">
            <v>8.0885540000000002E-12</v>
          </cell>
          <cell r="P130">
            <v>1.5947695999999998E-11</v>
          </cell>
          <cell r="Q130">
            <v>1.8640234000000001E-4</v>
          </cell>
          <cell r="R130">
            <v>2.0159412000000002E-5</v>
          </cell>
          <cell r="S130" t="str">
            <v>NaN</v>
          </cell>
          <cell r="T130" t="str">
            <v>NaN</v>
          </cell>
          <cell r="U130" t="str">
            <v>NaN</v>
          </cell>
          <cell r="V130">
            <v>1.0233575E-11</v>
          </cell>
          <cell r="W130">
            <v>4.9047479999999997E-12</v>
          </cell>
          <cell r="X130">
            <v>5.3543015999999996E-12</v>
          </cell>
          <cell r="Y130">
            <v>7.2198619999999998E-12</v>
          </cell>
          <cell r="Z130">
            <v>1.8542617E-11</v>
          </cell>
          <cell r="AA130">
            <v>3.3919661999999998E-3</v>
          </cell>
          <cell r="AB130" t="str">
            <v>NaN</v>
          </cell>
          <cell r="AC130" t="str">
            <v>NaN</v>
          </cell>
          <cell r="AD130" t="str">
            <v>NaN</v>
          </cell>
          <cell r="AE130">
            <v>3.6841792000000002E-3</v>
          </cell>
          <cell r="AF130">
            <v>5.1032870000000002E-4</v>
          </cell>
          <cell r="AG130">
            <v>1.9172599999999998E-11</v>
          </cell>
          <cell r="AH130">
            <v>9.0016029999999992E-12</v>
          </cell>
          <cell r="AI130">
            <v>8.1442740000000007E-12</v>
          </cell>
          <cell r="AJ130">
            <v>7.9051339999999999E-4</v>
          </cell>
        </row>
        <row r="131">
          <cell r="A131" t="str">
            <v>NaN</v>
          </cell>
          <cell r="B131">
            <v>8.9619750000000001E-12</v>
          </cell>
          <cell r="C131">
            <v>4.8090341999999998E-12</v>
          </cell>
          <cell r="D131">
            <v>6.5770033000000002E-12</v>
          </cell>
          <cell r="E131">
            <v>4.1616350000000004E-12</v>
          </cell>
          <cell r="F131">
            <v>4.0294349999999998E-12</v>
          </cell>
          <cell r="G131">
            <v>4.8236449999999999E-12</v>
          </cell>
          <cell r="H131">
            <v>6.2010314000000003E-12</v>
          </cell>
          <cell r="I131">
            <v>1.0487994E-11</v>
          </cell>
          <cell r="J131">
            <v>1.831257E-11</v>
          </cell>
          <cell r="K131">
            <v>2.7012712000000001E-11</v>
          </cell>
          <cell r="L131">
            <v>3.1443064999999999E-4</v>
          </cell>
          <cell r="M131">
            <v>1.4012093E-4</v>
          </cell>
          <cell r="N131">
            <v>2.6731421000000001E-11</v>
          </cell>
          <cell r="O131">
            <v>1.7493422E-11</v>
          </cell>
          <cell r="P131">
            <v>2.2936089999999999E-11</v>
          </cell>
          <cell r="Q131">
            <v>2.3835029999999999E-11</v>
          </cell>
          <cell r="R131">
            <v>2.7449136999999999E-11</v>
          </cell>
          <cell r="S131" t="str">
            <v>NaN</v>
          </cell>
          <cell r="T131" t="str">
            <v>NaN</v>
          </cell>
          <cell r="U131">
            <v>5.6053244000000003E-12</v>
          </cell>
          <cell r="V131">
            <v>8.9314679999999994E-12</v>
          </cell>
          <cell r="W131">
            <v>1.6796325000000001E-11</v>
          </cell>
          <cell r="X131">
            <v>1.7695529999999999E-11</v>
          </cell>
          <cell r="Y131">
            <v>1.44916995E-11</v>
          </cell>
          <cell r="Z131">
            <v>1.1010528999999999E-11</v>
          </cell>
          <cell r="AA131">
            <v>6.7153559999999996E-11</v>
          </cell>
          <cell r="AB131" t="str">
            <v>NaN</v>
          </cell>
          <cell r="AC131" t="str">
            <v>NaN</v>
          </cell>
          <cell r="AD131" t="str">
            <v>NaN</v>
          </cell>
          <cell r="AE131">
            <v>7.1572449999999997E-10</v>
          </cell>
          <cell r="AF131">
            <v>2.3649340000000001E-11</v>
          </cell>
          <cell r="AG131">
            <v>8.3442299999999995E-12</v>
          </cell>
          <cell r="AH131">
            <v>9.3662050000000007E-12</v>
          </cell>
          <cell r="AI131">
            <v>9.7992490000000005E-12</v>
          </cell>
          <cell r="AJ131">
            <v>3.2349380000000001E-3</v>
          </cell>
        </row>
        <row r="132">
          <cell r="A132" t="str">
            <v>NaN</v>
          </cell>
          <cell r="B132">
            <v>5.2503882E-12</v>
          </cell>
          <cell r="C132">
            <v>2.7957971999999999E-12</v>
          </cell>
          <cell r="D132">
            <v>2.42662E-12</v>
          </cell>
          <cell r="E132">
            <v>1.9980196000000002E-12</v>
          </cell>
          <cell r="F132">
            <v>2.6081946999999999E-12</v>
          </cell>
          <cell r="G132">
            <v>3.5118553000000001E-12</v>
          </cell>
          <cell r="H132">
            <v>4.6484465999999997E-12</v>
          </cell>
          <cell r="I132">
            <v>6.5678474000000002E-12</v>
          </cell>
          <cell r="J132">
            <v>9.1239720000000003E-12</v>
          </cell>
          <cell r="K132">
            <v>1.4267141999999999E-11</v>
          </cell>
          <cell r="L132">
            <v>1.9381360999999999E-11</v>
          </cell>
          <cell r="M132">
            <v>2.9854779999999999E-11</v>
          </cell>
          <cell r="N132">
            <v>2.6296176999999999E-11</v>
          </cell>
          <cell r="O132">
            <v>3.4260563000000002E-11</v>
          </cell>
          <cell r="P132">
            <v>5.3946850000000004E-4</v>
          </cell>
          <cell r="Q132">
            <v>4.6251933000000002E-3</v>
          </cell>
          <cell r="R132">
            <v>4.1129590000000002E-3</v>
          </cell>
          <cell r="S132" t="str">
            <v>NaN</v>
          </cell>
          <cell r="T132" t="str">
            <v>NaN</v>
          </cell>
          <cell r="U132">
            <v>7.0315080000000003E-12</v>
          </cell>
          <cell r="V132">
            <v>1.1182023E-11</v>
          </cell>
          <cell r="W132">
            <v>9.3739694999999996E-12</v>
          </cell>
          <cell r="X132">
            <v>1.0765956999999999E-11</v>
          </cell>
          <cell r="Y132">
            <v>8.2300090000000004E-4</v>
          </cell>
          <cell r="Z132" t="str">
            <v>NaN</v>
          </cell>
          <cell r="AA132" t="str">
            <v>NaN</v>
          </cell>
          <cell r="AB132" t="str">
            <v>NaN</v>
          </cell>
          <cell r="AC132" t="str">
            <v>NaN</v>
          </cell>
          <cell r="AD132" t="str">
            <v>NaN</v>
          </cell>
          <cell r="AE132" t="str">
            <v>NaN</v>
          </cell>
          <cell r="AF132">
            <v>2.2906420999999999E-3</v>
          </cell>
          <cell r="AG132">
            <v>8.5448254000000006E-12</v>
          </cell>
          <cell r="AH132">
            <v>2.594767E-3</v>
          </cell>
          <cell r="AI132">
            <v>3.3848397E-3</v>
          </cell>
          <cell r="AJ132">
            <v>1.7958090000000001E-11</v>
          </cell>
        </row>
        <row r="133">
          <cell r="A133" t="str">
            <v>NaN</v>
          </cell>
          <cell r="B133">
            <v>4.3808225000000001E-12</v>
          </cell>
          <cell r="C133">
            <v>2.1425434999999999E-12</v>
          </cell>
          <cell r="D133">
            <v>2.335193E-12</v>
          </cell>
          <cell r="E133">
            <v>1.688307E-12</v>
          </cell>
          <cell r="F133">
            <v>2.1046315999999998E-12</v>
          </cell>
          <cell r="G133">
            <v>2.837663E-12</v>
          </cell>
          <cell r="H133">
            <v>3.0089165000000001E-12</v>
          </cell>
          <cell r="I133">
            <v>3.4691476999999999E-12</v>
          </cell>
          <cell r="J133">
            <v>4.081284E-12</v>
          </cell>
          <cell r="K133">
            <v>5.1671519999999998E-12</v>
          </cell>
          <cell r="L133">
            <v>5.3690770000000003E-12</v>
          </cell>
          <cell r="M133">
            <v>6.4877746999999998E-12</v>
          </cell>
          <cell r="N133">
            <v>8.7186040000000003E-12</v>
          </cell>
          <cell r="O133">
            <v>7.6184934999999998E-12</v>
          </cell>
          <cell r="P133">
            <v>9.4124840000000006E-12</v>
          </cell>
          <cell r="Q133">
            <v>5.8954980000000003E-4</v>
          </cell>
          <cell r="R133">
            <v>2.4776363000000002E-3</v>
          </cell>
          <cell r="S133" t="str">
            <v>NaN</v>
          </cell>
          <cell r="T133">
            <v>2.9280376999999999E-11</v>
          </cell>
          <cell r="U133">
            <v>7.7303909999999999E-12</v>
          </cell>
          <cell r="V133">
            <v>5.8318635999999998E-12</v>
          </cell>
          <cell r="W133">
            <v>6.6985783000000001E-12</v>
          </cell>
          <cell r="X133">
            <v>5.8688719999999998E-12</v>
          </cell>
          <cell r="Y133">
            <v>3.8760552999999997E-12</v>
          </cell>
          <cell r="Z133" t="str">
            <v>NaN</v>
          </cell>
          <cell r="AA133" t="str">
            <v>NaN</v>
          </cell>
          <cell r="AB133" t="str">
            <v>NaN</v>
          </cell>
          <cell r="AC133" t="str">
            <v>NaN</v>
          </cell>
          <cell r="AD133" t="str">
            <v>NaN</v>
          </cell>
          <cell r="AE133" t="str">
            <v>NaN</v>
          </cell>
          <cell r="AF133">
            <v>6.3191163000000002E-3</v>
          </cell>
          <cell r="AG133">
            <v>6.1647169999999997E-10</v>
          </cell>
          <cell r="AH133">
            <v>2.0390515999999999E-10</v>
          </cell>
          <cell r="AI133">
            <v>2.2606206999999999E-3</v>
          </cell>
          <cell r="AJ133">
            <v>1.4869155000000001E-10</v>
          </cell>
        </row>
        <row r="134">
          <cell r="A134" t="str">
            <v>NaN</v>
          </cell>
          <cell r="B134">
            <v>6.4898639999999999E-12</v>
          </cell>
          <cell r="C134">
            <v>2.7143598E-12</v>
          </cell>
          <cell r="D134">
            <v>2.2703753E-12</v>
          </cell>
          <cell r="E134">
            <v>1.6392694E-12</v>
          </cell>
          <cell r="F134">
            <v>2.0910012000000002E-12</v>
          </cell>
          <cell r="G134">
            <v>3.1403371999999999E-12</v>
          </cell>
          <cell r="H134">
            <v>3.9540988E-12</v>
          </cell>
          <cell r="I134">
            <v>4.9564324000000003E-12</v>
          </cell>
          <cell r="J134">
            <v>5.7431317000000002E-12</v>
          </cell>
          <cell r="K134">
            <v>6.4494519999999997E-12</v>
          </cell>
          <cell r="L134">
            <v>6.7270777000000003E-12</v>
          </cell>
          <cell r="M134">
            <v>7.3908029999999997E-12</v>
          </cell>
          <cell r="N134">
            <v>6.8882586000000004E-12</v>
          </cell>
          <cell r="O134">
            <v>6.0223064E-12</v>
          </cell>
          <cell r="P134">
            <v>1.7802326000000001E-11</v>
          </cell>
          <cell r="Q134">
            <v>4.5750816000000001E-3</v>
          </cell>
          <cell r="R134" t="str">
            <v>NaN</v>
          </cell>
          <cell r="S134">
            <v>1.6040326999999998E-11</v>
          </cell>
          <cell r="T134">
            <v>7.1778186999999999E-12</v>
          </cell>
          <cell r="U134">
            <v>4.4995756000000004E-12</v>
          </cell>
          <cell r="V134">
            <v>5.5591470000000001E-12</v>
          </cell>
          <cell r="W134">
            <v>5.7133547E-12</v>
          </cell>
          <cell r="X134">
            <v>4.9912574E-12</v>
          </cell>
          <cell r="Y134">
            <v>4.4931510000000003E-12</v>
          </cell>
          <cell r="Z134" t="str">
            <v>NaN</v>
          </cell>
          <cell r="AA134" t="str">
            <v>NaN</v>
          </cell>
          <cell r="AB134" t="str">
            <v>NaN</v>
          </cell>
          <cell r="AC134" t="str">
            <v>NaN</v>
          </cell>
          <cell r="AD134" t="str">
            <v>NaN</v>
          </cell>
          <cell r="AE134" t="str">
            <v>NaN</v>
          </cell>
          <cell r="AF134">
            <v>7.4645885999999996E-3</v>
          </cell>
          <cell r="AG134">
            <v>7.2109113000000001E-10</v>
          </cell>
          <cell r="AH134">
            <v>3.6180774000000001E-3</v>
          </cell>
          <cell r="AI134">
            <v>6.4579592999999998E-3</v>
          </cell>
          <cell r="AJ134">
            <v>6.8076050000000004E-3</v>
          </cell>
        </row>
        <row r="135">
          <cell r="A135" t="str">
            <v>NaN</v>
          </cell>
          <cell r="B135">
            <v>3.6850190000000001E-11</v>
          </cell>
          <cell r="C135">
            <v>1.1288866E-11</v>
          </cell>
          <cell r="D135">
            <v>5.2530159999999999E-12</v>
          </cell>
          <cell r="E135">
            <v>3.2035436E-12</v>
          </cell>
          <cell r="F135">
            <v>3.2448974000000002E-12</v>
          </cell>
          <cell r="G135">
            <v>3.8993586999999997E-12</v>
          </cell>
          <cell r="H135">
            <v>4.5648206999999999E-12</v>
          </cell>
          <cell r="I135">
            <v>5.3946586999999996E-12</v>
          </cell>
          <cell r="J135">
            <v>5.302283E-12</v>
          </cell>
          <cell r="K135">
            <v>5.5400667E-12</v>
          </cell>
          <cell r="L135">
            <v>6.1321839999999997E-12</v>
          </cell>
          <cell r="M135">
            <v>7.1407350000000001E-12</v>
          </cell>
          <cell r="N135">
            <v>7.8191860000000004E-12</v>
          </cell>
          <cell r="O135">
            <v>7.2777030000000001E-12</v>
          </cell>
          <cell r="P135">
            <v>1.7311956000000001E-11</v>
          </cell>
          <cell r="Q135" t="str">
            <v>NaN</v>
          </cell>
          <cell r="R135">
            <v>1.4706579E-4</v>
          </cell>
          <cell r="S135">
            <v>9.2045685000000002E-12</v>
          </cell>
          <cell r="T135">
            <v>7.5192259999999994E-12</v>
          </cell>
          <cell r="U135">
            <v>5.2694255000000003E-12</v>
          </cell>
          <cell r="V135">
            <v>6.1598099999999998E-12</v>
          </cell>
          <cell r="W135">
            <v>6.9160666999999997E-12</v>
          </cell>
          <cell r="X135">
            <v>5.7009951999999997E-12</v>
          </cell>
          <cell r="Y135">
            <v>7.0951250000000002E-12</v>
          </cell>
          <cell r="Z135" t="str">
            <v>NaN</v>
          </cell>
          <cell r="AA135" t="str">
            <v>NaN</v>
          </cell>
          <cell r="AB135" t="str">
            <v>NaN</v>
          </cell>
          <cell r="AC135" t="str">
            <v>NaN</v>
          </cell>
          <cell r="AD135" t="str">
            <v>NaN</v>
          </cell>
          <cell r="AE135" t="str">
            <v>NaN</v>
          </cell>
          <cell r="AF135">
            <v>9.5840690000000006E-3</v>
          </cell>
          <cell r="AG135">
            <v>2.1301908000000001E-4</v>
          </cell>
          <cell r="AH135" t="str">
            <v>NaN</v>
          </cell>
          <cell r="AI135">
            <v>1.0005504E-2</v>
          </cell>
          <cell r="AJ135">
            <v>6.2067229999999999E-3</v>
          </cell>
        </row>
        <row r="136">
          <cell r="A136" t="str">
            <v>NaN</v>
          </cell>
          <cell r="B136">
            <v>9.9004874000000003E-11</v>
          </cell>
          <cell r="C136">
            <v>2.973408E-11</v>
          </cell>
          <cell r="D136">
            <v>7.2165897000000003E-12</v>
          </cell>
          <cell r="E136">
            <v>4.0585096E-12</v>
          </cell>
          <cell r="F136">
            <v>3.6114783000000001E-12</v>
          </cell>
          <cell r="G136">
            <v>4.2483270000000002E-12</v>
          </cell>
          <cell r="H136">
            <v>4.9367509999999997E-12</v>
          </cell>
          <cell r="I136">
            <v>5.5566086000000001E-12</v>
          </cell>
          <cell r="J136">
            <v>5.306225E-12</v>
          </cell>
          <cell r="K136">
            <v>5.2499271999999996E-12</v>
          </cell>
          <cell r="L136">
            <v>6.1231957000000003E-12</v>
          </cell>
          <cell r="M136">
            <v>6.5292597999999999E-12</v>
          </cell>
          <cell r="N136">
            <v>5.9173342999999998E-12</v>
          </cell>
          <cell r="O136">
            <v>7.0441973000000003E-12</v>
          </cell>
          <cell r="P136" t="str">
            <v>NaN</v>
          </cell>
          <cell r="Q136">
            <v>1.2719601999999999E-10</v>
          </cell>
          <cell r="R136">
            <v>1.5917256000000001E-10</v>
          </cell>
          <cell r="S136">
            <v>6.2552109999999996E-11</v>
          </cell>
          <cell r="T136">
            <v>1.2066357000000001E-11</v>
          </cell>
          <cell r="U136">
            <v>6.9593914000000003E-12</v>
          </cell>
          <cell r="V136">
            <v>7.2980080000000004E-12</v>
          </cell>
          <cell r="W136">
            <v>8.5398589999999998E-12</v>
          </cell>
          <cell r="X136">
            <v>8.8136310000000005E-12</v>
          </cell>
          <cell r="Y136">
            <v>2.1094596999999999E-11</v>
          </cell>
          <cell r="Z136" t="str">
            <v>NaN</v>
          </cell>
          <cell r="AA136" t="str">
            <v>NaN</v>
          </cell>
          <cell r="AB136" t="str">
            <v>NaN</v>
          </cell>
          <cell r="AC136" t="str">
            <v>NaN</v>
          </cell>
          <cell r="AD136" t="str">
            <v>NaN</v>
          </cell>
          <cell r="AE136" t="str">
            <v>NaN</v>
          </cell>
          <cell r="AF136">
            <v>1.047623E-2</v>
          </cell>
          <cell r="AG136">
            <v>5.9381039999999996E-3</v>
          </cell>
          <cell r="AH136" t="str">
            <v>NaN</v>
          </cell>
          <cell r="AI136" t="str">
            <v>NaN</v>
          </cell>
          <cell r="AJ136" t="str">
            <v>NaN</v>
          </cell>
        </row>
        <row r="137">
          <cell r="A137" t="str">
            <v>NaN</v>
          </cell>
          <cell r="B137" t="str">
            <v>NaN</v>
          </cell>
          <cell r="C137">
            <v>5.8475766E-11</v>
          </cell>
          <cell r="D137">
            <v>8.8022019999999993E-12</v>
          </cell>
          <cell r="E137">
            <v>4.2555464000000003E-12</v>
          </cell>
          <cell r="F137">
            <v>3.9716684999999997E-12</v>
          </cell>
          <cell r="G137">
            <v>5.3591575999999998E-12</v>
          </cell>
          <cell r="H137">
            <v>5.9493673000000002E-12</v>
          </cell>
          <cell r="I137">
            <v>6.3955775999999999E-12</v>
          </cell>
          <cell r="J137">
            <v>6.5587250000000002E-12</v>
          </cell>
          <cell r="K137">
            <v>6.8528109999999999E-12</v>
          </cell>
          <cell r="L137">
            <v>7.3977730000000004E-12</v>
          </cell>
          <cell r="M137">
            <v>6.5367150000000004E-12</v>
          </cell>
          <cell r="N137">
            <v>5.4514483000000004E-12</v>
          </cell>
          <cell r="O137">
            <v>8.0409409999999992E-12</v>
          </cell>
          <cell r="P137" t="str">
            <v>NaN</v>
          </cell>
          <cell r="Q137">
            <v>1.7420180000000001E-10</v>
          </cell>
          <cell r="R137">
            <v>1.1946902000000001E-10</v>
          </cell>
          <cell r="S137">
            <v>8.4243919999999999E-11</v>
          </cell>
          <cell r="T137">
            <v>1.5053226E-11</v>
          </cell>
          <cell r="U137">
            <v>8.6807830000000006E-12</v>
          </cell>
          <cell r="V137">
            <v>1.0919709E-11</v>
          </cell>
          <cell r="W137">
            <v>1.3996357000000001E-11</v>
          </cell>
          <cell r="X137">
            <v>1.6217814999999999E-11</v>
          </cell>
          <cell r="Y137">
            <v>6.2268703999999997E-11</v>
          </cell>
          <cell r="Z137" t="str">
            <v>NaN</v>
          </cell>
          <cell r="AA137" t="str">
            <v>NaN</v>
          </cell>
          <cell r="AB137" t="str">
            <v>NaN</v>
          </cell>
          <cell r="AC137" t="str">
            <v>NaN</v>
          </cell>
          <cell r="AD137" t="str">
            <v>NaN</v>
          </cell>
          <cell r="AE137" t="str">
            <v>NaN</v>
          </cell>
          <cell r="AF137">
            <v>8.5916379999999997E-4</v>
          </cell>
          <cell r="AG137">
            <v>1.2274891E-2</v>
          </cell>
          <cell r="AH137" t="str">
            <v>NaN</v>
          </cell>
          <cell r="AI137" t="str">
            <v>NaN</v>
          </cell>
          <cell r="AJ137" t="str">
            <v>NaN</v>
          </cell>
        </row>
        <row r="138">
          <cell r="A138" t="str">
            <v>NaN</v>
          </cell>
          <cell r="B138" t="str">
            <v>NaN</v>
          </cell>
          <cell r="C138">
            <v>4.3335576000000002E-3</v>
          </cell>
          <cell r="D138">
            <v>1.5626187999999999E-11</v>
          </cell>
          <cell r="E138">
            <v>3.5789939000000001E-12</v>
          </cell>
          <cell r="F138">
            <v>1.4951341000000001E-12</v>
          </cell>
          <cell r="G138">
            <v>1.5302897E-12</v>
          </cell>
          <cell r="H138">
            <v>2.7040741999999998E-12</v>
          </cell>
          <cell r="I138">
            <v>3.9931317999999998E-12</v>
          </cell>
          <cell r="J138">
            <v>4.9800238000000002E-12</v>
          </cell>
          <cell r="K138">
            <v>7.0030383000000002E-12</v>
          </cell>
          <cell r="L138">
            <v>8.0831420000000006E-12</v>
          </cell>
          <cell r="M138">
            <v>7.8880390000000002E-12</v>
          </cell>
          <cell r="N138">
            <v>8.3448610000000002E-12</v>
          </cell>
          <cell r="O138">
            <v>1.9704451999999998E-11</v>
          </cell>
          <cell r="P138" t="str">
            <v>NaN</v>
          </cell>
          <cell r="Q138">
            <v>3.3167774E-10</v>
          </cell>
          <cell r="R138">
            <v>6.7904790000000005E-11</v>
          </cell>
          <cell r="S138">
            <v>3.5135919999999998E-11</v>
          </cell>
          <cell r="T138">
            <v>8.4077540000000007E-12</v>
          </cell>
          <cell r="U138">
            <v>7.7334489999999994E-12</v>
          </cell>
          <cell r="V138">
            <v>9.8852380000000001E-12</v>
          </cell>
          <cell r="W138">
            <v>1.7862459999999999E-11</v>
          </cell>
          <cell r="X138">
            <v>2.4151608E-11</v>
          </cell>
          <cell r="Y138">
            <v>1.9519213999999999E-11</v>
          </cell>
          <cell r="Z138" t="str">
            <v>NaN</v>
          </cell>
          <cell r="AA138" t="str">
            <v>NaN</v>
          </cell>
          <cell r="AB138" t="str">
            <v>NaN</v>
          </cell>
          <cell r="AC138" t="str">
            <v>NaN</v>
          </cell>
          <cell r="AD138" t="str">
            <v>NaN</v>
          </cell>
          <cell r="AE138" t="str">
            <v>NaN</v>
          </cell>
          <cell r="AF138" t="str">
            <v>NaN</v>
          </cell>
          <cell r="AG138" t="str">
            <v>NaN</v>
          </cell>
          <cell r="AH138" t="str">
            <v>NaN</v>
          </cell>
          <cell r="AI138" t="str">
            <v>NaN</v>
          </cell>
          <cell r="AJ138" t="str">
            <v>NaN</v>
          </cell>
        </row>
        <row r="139">
          <cell r="A139" t="str">
            <v>NaN</v>
          </cell>
          <cell r="B139" t="str">
            <v>NaN</v>
          </cell>
          <cell r="C139">
            <v>2.2609829000000001E-11</v>
          </cell>
          <cell r="D139">
            <v>1.2013024000000001E-10</v>
          </cell>
          <cell r="E139">
            <v>6.5457790000000003E-11</v>
          </cell>
          <cell r="F139">
            <v>6.0971910000000001E-11</v>
          </cell>
          <cell r="G139">
            <v>7.3349013999999997E-11</v>
          </cell>
          <cell r="H139">
            <v>6.8193559999999999E-11</v>
          </cell>
          <cell r="I139">
            <v>2.8968218E-11</v>
          </cell>
          <cell r="J139">
            <v>1.2334348E-11</v>
          </cell>
          <cell r="K139">
            <v>6.8430157E-12</v>
          </cell>
          <cell r="L139">
            <v>4.5950825999999997E-12</v>
          </cell>
          <cell r="M139">
            <v>6.7569084E-12</v>
          </cell>
          <cell r="N139">
            <v>2.3362363999999998E-11</v>
          </cell>
          <cell r="O139">
            <v>3.8474611999999997E-11</v>
          </cell>
          <cell r="P139" t="str">
            <v>NaN</v>
          </cell>
          <cell r="Q139" t="str">
            <v>NaN</v>
          </cell>
          <cell r="R139" t="str">
            <v>NaN</v>
          </cell>
          <cell r="S139">
            <v>6.4365680000000002E-3</v>
          </cell>
          <cell r="T139">
            <v>2.8760072000000002E-10</v>
          </cell>
          <cell r="U139">
            <v>1.8285679999999999E-10</v>
          </cell>
          <cell r="V139">
            <v>3.7131835999999999E-11</v>
          </cell>
          <cell r="W139">
            <v>5.2796049999999999E-12</v>
          </cell>
          <cell r="X139">
            <v>4.0248557999999998E-11</v>
          </cell>
          <cell r="Y139">
            <v>2.9770269999999999E-11</v>
          </cell>
          <cell r="Z139" t="str">
            <v>NaN</v>
          </cell>
          <cell r="AA139" t="str">
            <v>NaN</v>
          </cell>
          <cell r="AB139">
            <v>3.0177315E-12</v>
          </cell>
          <cell r="AC139">
            <v>8.6838690000000001E-12</v>
          </cell>
          <cell r="AD139" t="str">
            <v>NaN</v>
          </cell>
          <cell r="AE139" t="str">
            <v>NaN</v>
          </cell>
          <cell r="AF139" t="str">
            <v>NaN</v>
          </cell>
          <cell r="AG139" t="str">
            <v>NaN</v>
          </cell>
          <cell r="AH139" t="str">
            <v>NaN</v>
          </cell>
          <cell r="AI139" t="str">
            <v>NaN</v>
          </cell>
          <cell r="AJ139" t="str">
            <v>NaN</v>
          </cell>
        </row>
        <row r="140">
          <cell r="A140" t="str">
            <v>NaN</v>
          </cell>
          <cell r="B140" t="str">
            <v>NaN</v>
          </cell>
          <cell r="C140" t="str">
            <v>NaN</v>
          </cell>
          <cell r="D140">
            <v>7.2318410000000001E-3</v>
          </cell>
          <cell r="E140">
            <v>2.9668241999999999E-3</v>
          </cell>
          <cell r="F140">
            <v>2.6015846999999999E-3</v>
          </cell>
          <cell r="G140">
            <v>2.1206876000000002E-3</v>
          </cell>
          <cell r="H140">
            <v>2.4354479000000002E-3</v>
          </cell>
          <cell r="I140">
            <v>2.5536093999999998E-3</v>
          </cell>
          <cell r="J140">
            <v>2.2289264000000001E-3</v>
          </cell>
          <cell r="K140">
            <v>1.6268534999999999E-4</v>
          </cell>
          <cell r="L140">
            <v>8.9950845E-11</v>
          </cell>
          <cell r="M140">
            <v>4.115649E-11</v>
          </cell>
          <cell r="N140">
            <v>3.6563932000000002E-11</v>
          </cell>
          <cell r="O140" t="str">
            <v>NaN</v>
          </cell>
          <cell r="P140" t="str">
            <v>NaN</v>
          </cell>
          <cell r="Q140" t="str">
            <v>NaN</v>
          </cell>
          <cell r="R140" t="str">
            <v>NaN</v>
          </cell>
          <cell r="S140">
            <v>1.4757780999999999E-2</v>
          </cell>
          <cell r="T140">
            <v>1.0977106E-2</v>
          </cell>
          <cell r="U140">
            <v>7.7165365000000001E-3</v>
          </cell>
          <cell r="V140">
            <v>5.9720420000000003E-3</v>
          </cell>
          <cell r="W140">
            <v>3.1780110000000001E-3</v>
          </cell>
          <cell r="X140">
            <v>1.3659219999999999E-10</v>
          </cell>
          <cell r="Y140">
            <v>1.3918762000000001E-10</v>
          </cell>
          <cell r="Z140">
            <v>3.6563463999999997E-11</v>
          </cell>
          <cell r="AA140">
            <v>1.6265151999999999E-11</v>
          </cell>
          <cell r="AB140">
            <v>1.095056E-11</v>
          </cell>
          <cell r="AC140">
            <v>1.2549000000000001E-11</v>
          </cell>
          <cell r="AD140">
            <v>6.6964920000000002E-12</v>
          </cell>
          <cell r="AE140" t="str">
            <v>NaN</v>
          </cell>
          <cell r="AF140" t="str">
            <v>NaN</v>
          </cell>
          <cell r="AG140" t="str">
            <v>NaN</v>
          </cell>
          <cell r="AH140" t="str">
            <v>NaN</v>
          </cell>
          <cell r="AI140" t="str">
            <v>NaN</v>
          </cell>
          <cell r="AJ140" t="str">
            <v>NaN</v>
          </cell>
        </row>
        <row r="141">
          <cell r="A141" t="str">
            <v>NaN</v>
          </cell>
          <cell r="B141" t="str">
            <v>NaN</v>
          </cell>
          <cell r="C141" t="str">
            <v>NaN</v>
          </cell>
          <cell r="D141">
            <v>9.6426700000000008E-3</v>
          </cell>
          <cell r="E141">
            <v>6.0290220000000002E-3</v>
          </cell>
          <cell r="F141">
            <v>6.0157370000000002E-3</v>
          </cell>
          <cell r="G141">
            <v>5.7977037999999998E-3</v>
          </cell>
          <cell r="H141">
            <v>5.2644730000000004E-3</v>
          </cell>
          <cell r="I141">
            <v>4.7362884999999997E-3</v>
          </cell>
          <cell r="J141">
            <v>4.2495750000000002E-3</v>
          </cell>
          <cell r="K141">
            <v>3.537185E-3</v>
          </cell>
          <cell r="L141">
            <v>1.9981085999999999E-3</v>
          </cell>
          <cell r="M141">
            <v>1.007462E-10</v>
          </cell>
          <cell r="N141">
            <v>4.8882662000000002E-11</v>
          </cell>
          <cell r="O141" t="str">
            <v>NaN</v>
          </cell>
          <cell r="P141" t="str">
            <v>NaN</v>
          </cell>
          <cell r="Q141" t="str">
            <v>NaN</v>
          </cell>
          <cell r="R141" t="str">
            <v>NaN</v>
          </cell>
          <cell r="S141">
            <v>1.4337368E-2</v>
          </cell>
          <cell r="T141">
            <v>1.3522777999999999E-2</v>
          </cell>
          <cell r="U141">
            <v>1.2119097000000001E-2</v>
          </cell>
          <cell r="V141">
            <v>1.04240505E-2</v>
          </cell>
          <cell r="W141">
            <v>9.6482470000000004E-3</v>
          </cell>
          <cell r="X141">
            <v>7.787258E-3</v>
          </cell>
          <cell r="Y141">
            <v>2.6630078000000001E-6</v>
          </cell>
          <cell r="Z141" t="str">
            <v>NaN</v>
          </cell>
          <cell r="AA141">
            <v>2.547698E-11</v>
          </cell>
          <cell r="AB141">
            <v>2.0308017000000001E-11</v>
          </cell>
          <cell r="AC141" t="str">
            <v>NaN</v>
          </cell>
          <cell r="AD141" t="str">
            <v>NaN</v>
          </cell>
          <cell r="AE141" t="str">
            <v>NaN</v>
          </cell>
          <cell r="AF141" t="str">
            <v>NaN</v>
          </cell>
          <cell r="AG141" t="str">
            <v>NaN</v>
          </cell>
          <cell r="AH141" t="str">
            <v>NaN</v>
          </cell>
          <cell r="AI141" t="str">
            <v>NaN</v>
          </cell>
          <cell r="AJ141" t="str">
            <v>NaN</v>
          </cell>
        </row>
        <row r="142">
          <cell r="A142" t="str">
            <v>NaN</v>
          </cell>
          <cell r="B142" t="str">
            <v>NaN</v>
          </cell>
          <cell r="C142" t="str">
            <v>NaN</v>
          </cell>
          <cell r="D142">
            <v>8.8806820000000009E-3</v>
          </cell>
          <cell r="E142">
            <v>5.9491442999999996E-3</v>
          </cell>
          <cell r="F142">
            <v>6.4882120000000001E-3</v>
          </cell>
          <cell r="G142">
            <v>5.537284E-3</v>
          </cell>
          <cell r="H142">
            <v>5.3853355000000004E-3</v>
          </cell>
          <cell r="I142">
            <v>4.9746944999999997E-3</v>
          </cell>
          <cell r="J142">
            <v>5.0853080000000002E-3</v>
          </cell>
          <cell r="K142">
            <v>4.0866434999999998E-3</v>
          </cell>
          <cell r="L142">
            <v>2.9216649999999999E-3</v>
          </cell>
          <cell r="M142">
            <v>6.0255726999999999E-4</v>
          </cell>
          <cell r="N142">
            <v>4.5385087999999999E-11</v>
          </cell>
          <cell r="O142" t="str">
            <v>NaN</v>
          </cell>
          <cell r="P142" t="str">
            <v>NaN</v>
          </cell>
          <cell r="Q142" t="str">
            <v>NaN</v>
          </cell>
          <cell r="R142" t="str">
            <v>NaN</v>
          </cell>
          <cell r="S142" t="str">
            <v>NaN</v>
          </cell>
          <cell r="T142">
            <v>1.3799387E-2</v>
          </cell>
          <cell r="U142">
            <v>1.2860464E-2</v>
          </cell>
          <cell r="V142">
            <v>1.0636430000000001E-2</v>
          </cell>
          <cell r="W142">
            <v>8.3450030000000001E-3</v>
          </cell>
          <cell r="X142">
            <v>9.9355759999999998E-3</v>
          </cell>
          <cell r="Y142">
            <v>5.496244E-3</v>
          </cell>
          <cell r="Z142">
            <v>1.6929222E-3</v>
          </cell>
          <cell r="AA142" t="str">
            <v>NaN</v>
          </cell>
          <cell r="AB142" t="str">
            <v>NaN</v>
          </cell>
          <cell r="AC142" t="str">
            <v>NaN</v>
          </cell>
          <cell r="AD142" t="str">
            <v>NaN</v>
          </cell>
          <cell r="AE142" t="str">
            <v>NaN</v>
          </cell>
          <cell r="AF142" t="str">
            <v>NaN</v>
          </cell>
          <cell r="AG142" t="str">
            <v>NaN</v>
          </cell>
          <cell r="AH142" t="str">
            <v>NaN</v>
          </cell>
          <cell r="AI142" t="str">
            <v>NaN</v>
          </cell>
          <cell r="AJ142" t="str">
            <v>NaN</v>
          </cell>
        </row>
        <row r="143">
          <cell r="A143" t="str">
            <v>NaN</v>
          </cell>
          <cell r="B143" t="str">
            <v>NaN</v>
          </cell>
          <cell r="C143" t="str">
            <v>NaN</v>
          </cell>
          <cell r="D143" t="str">
            <v>NaN</v>
          </cell>
          <cell r="E143">
            <v>5.2016615000000004E-3</v>
          </cell>
          <cell r="F143">
            <v>5.9472374000000003E-3</v>
          </cell>
          <cell r="G143">
            <v>6.3256323E-3</v>
          </cell>
          <cell r="H143">
            <v>5.5746670000000002E-3</v>
          </cell>
          <cell r="I143">
            <v>4.588946E-3</v>
          </cell>
          <cell r="J143">
            <v>4.6404030000000004E-3</v>
          </cell>
          <cell r="K143">
            <v>4.1413194999999998E-3</v>
          </cell>
          <cell r="L143">
            <v>2.6901588000000001E-3</v>
          </cell>
          <cell r="M143">
            <v>9.772003E-4</v>
          </cell>
          <cell r="N143">
            <v>5.4557770000000002E-11</v>
          </cell>
          <cell r="O143" t="str">
            <v>NaN</v>
          </cell>
          <cell r="P143" t="str">
            <v>NaN</v>
          </cell>
          <cell r="Q143" t="str">
            <v>NaN</v>
          </cell>
          <cell r="R143" t="str">
            <v>NaN</v>
          </cell>
          <cell r="S143" t="str">
            <v>NaN</v>
          </cell>
          <cell r="T143" t="str">
            <v>NaN</v>
          </cell>
          <cell r="U143">
            <v>1.1100578999999999E-2</v>
          </cell>
          <cell r="V143">
            <v>8.4215550000000007E-3</v>
          </cell>
          <cell r="W143">
            <v>4.7902366999999996E-3</v>
          </cell>
          <cell r="X143">
            <v>5.1975779999999996E-3</v>
          </cell>
          <cell r="Y143">
            <v>4.6706092999999997E-3</v>
          </cell>
          <cell r="Z143">
            <v>1.9446686999999999E-3</v>
          </cell>
          <cell r="AA143" t="str">
            <v>NaN</v>
          </cell>
          <cell r="AB143" t="str">
            <v>NaN</v>
          </cell>
          <cell r="AC143" t="str">
            <v>NaN</v>
          </cell>
          <cell r="AD143" t="str">
            <v>NaN</v>
          </cell>
          <cell r="AE143" t="str">
            <v>NaN</v>
          </cell>
          <cell r="AF143" t="str">
            <v>NaN</v>
          </cell>
          <cell r="AG143" t="str">
            <v>NaN</v>
          </cell>
          <cell r="AH143" t="str">
            <v>NaN</v>
          </cell>
          <cell r="AI143" t="str">
            <v>NaN</v>
          </cell>
          <cell r="AJ143" t="str">
            <v>NaN</v>
          </cell>
        </row>
        <row r="144">
          <cell r="A144" t="str">
            <v>NaN</v>
          </cell>
          <cell r="B144" t="str">
            <v>NaN</v>
          </cell>
          <cell r="C144" t="str">
            <v>NaN</v>
          </cell>
          <cell r="D144" t="str">
            <v>NaN</v>
          </cell>
          <cell r="E144">
            <v>2.0709330000000001E-3</v>
          </cell>
          <cell r="F144">
            <v>4.4263599999999998E-3</v>
          </cell>
          <cell r="G144">
            <v>2.7538497999999999E-3</v>
          </cell>
          <cell r="H144">
            <v>4.5430490000000004E-3</v>
          </cell>
          <cell r="I144">
            <v>3.5071019999999998E-3</v>
          </cell>
          <cell r="J144">
            <v>4.9841814E-3</v>
          </cell>
          <cell r="K144">
            <v>2.8550265999999999E-3</v>
          </cell>
          <cell r="L144">
            <v>1.8246911000000001E-3</v>
          </cell>
          <cell r="M144">
            <v>5.1212755999999998E-11</v>
          </cell>
          <cell r="N144" t="str">
            <v>NaN</v>
          </cell>
          <cell r="O144" t="str">
            <v>NaN</v>
          </cell>
          <cell r="P144" t="str">
            <v>NaN</v>
          </cell>
          <cell r="Q144" t="str">
            <v>NaN</v>
          </cell>
          <cell r="R144" t="str">
            <v>NaN</v>
          </cell>
          <cell r="S144" t="str">
            <v>NaN</v>
          </cell>
          <cell r="T144" t="str">
            <v>NaN</v>
          </cell>
          <cell r="U144">
            <v>2.0254489999999999E-3</v>
          </cell>
          <cell r="V144">
            <v>3.1113932000000001E-3</v>
          </cell>
          <cell r="W144">
            <v>1.2055604E-3</v>
          </cell>
          <cell r="X144">
            <v>1.2399049999999999E-4</v>
          </cell>
          <cell r="Y144">
            <v>2.5814958000000001E-4</v>
          </cell>
          <cell r="Z144" t="str">
            <v>NaN</v>
          </cell>
          <cell r="AA144" t="str">
            <v>NaN</v>
          </cell>
          <cell r="AB144" t="str">
            <v>NaN</v>
          </cell>
          <cell r="AC144" t="str">
            <v>NaN</v>
          </cell>
          <cell r="AD144" t="str">
            <v>NaN</v>
          </cell>
          <cell r="AE144" t="str">
            <v>NaN</v>
          </cell>
          <cell r="AF144" t="str">
            <v>NaN</v>
          </cell>
          <cell r="AG144" t="str">
            <v>NaN</v>
          </cell>
          <cell r="AH144" t="str">
            <v>NaN</v>
          </cell>
          <cell r="AI144" t="str">
            <v>NaN</v>
          </cell>
          <cell r="AJ144" t="str">
            <v>NaN</v>
          </cell>
        </row>
        <row r="145">
          <cell r="A145" t="str">
            <v>NaN</v>
          </cell>
          <cell r="B145" t="str">
            <v>NaN</v>
          </cell>
          <cell r="C145" t="str">
            <v>NaN</v>
          </cell>
          <cell r="D145" t="str">
            <v>NaN</v>
          </cell>
          <cell r="E145" t="str">
            <v>NaN</v>
          </cell>
          <cell r="F145" t="str">
            <v>NaN</v>
          </cell>
          <cell r="G145">
            <v>1.7522254999999999E-4</v>
          </cell>
          <cell r="H145">
            <v>1.8608893E-4</v>
          </cell>
          <cell r="I145">
            <v>2.1232147000000001E-4</v>
          </cell>
          <cell r="J145">
            <v>1.9007608999999999E-3</v>
          </cell>
          <cell r="K145">
            <v>1.1571888E-10</v>
          </cell>
          <cell r="L145">
            <v>3.952885E-11</v>
          </cell>
          <cell r="M145" t="str">
            <v>NaN</v>
          </cell>
          <cell r="N145" t="str">
            <v>NaN</v>
          </cell>
          <cell r="O145" t="str">
            <v>NaN</v>
          </cell>
          <cell r="P145" t="str">
            <v>NaN</v>
          </cell>
          <cell r="Q145" t="str">
            <v>NaN</v>
          </cell>
          <cell r="R145" t="str">
            <v>NaN</v>
          </cell>
          <cell r="S145" t="str">
            <v>NaN</v>
          </cell>
          <cell r="T145" t="str">
            <v>NaN</v>
          </cell>
          <cell r="U145">
            <v>3.612959E-5</v>
          </cell>
          <cell r="V145">
            <v>5.1488120000000001E-5</v>
          </cell>
          <cell r="W145">
            <v>1.29240225E-5</v>
          </cell>
          <cell r="X145">
            <v>1.8291600999999999E-5</v>
          </cell>
          <cell r="Y145">
            <v>3.2653283000000001E-5</v>
          </cell>
          <cell r="Z145">
            <v>1.4826601E-3</v>
          </cell>
          <cell r="AA145" t="str">
            <v>NaN</v>
          </cell>
          <cell r="AB145" t="str">
            <v>NaN</v>
          </cell>
          <cell r="AC145" t="str">
            <v>NaN</v>
          </cell>
          <cell r="AD145" t="str">
            <v>NaN</v>
          </cell>
          <cell r="AE145" t="str">
            <v>NaN</v>
          </cell>
          <cell r="AF145" t="str">
            <v>NaN</v>
          </cell>
          <cell r="AG145" t="str">
            <v>NaN</v>
          </cell>
          <cell r="AH145" t="str">
            <v>NaN</v>
          </cell>
          <cell r="AI145" t="str">
            <v>NaN</v>
          </cell>
          <cell r="AJ145" t="str">
            <v>NaN</v>
          </cell>
        </row>
        <row r="146">
          <cell r="A146" t="str">
            <v>NaN</v>
          </cell>
          <cell r="B146" t="str">
            <v>NaN</v>
          </cell>
          <cell r="C146" t="str">
            <v>NaN</v>
          </cell>
          <cell r="D146" t="str">
            <v>NaN</v>
          </cell>
          <cell r="E146" t="str">
            <v>NaN</v>
          </cell>
          <cell r="F146" t="str">
            <v>NaN</v>
          </cell>
          <cell r="G146" t="str">
            <v>NaN</v>
          </cell>
          <cell r="H146" t="str">
            <v>NaN</v>
          </cell>
          <cell r="I146" t="str">
            <v>NaN</v>
          </cell>
          <cell r="J146">
            <v>7.1312635999999994E-11</v>
          </cell>
          <cell r="K146" t="str">
            <v>NaN</v>
          </cell>
          <cell r="L146" t="str">
            <v>NaN</v>
          </cell>
          <cell r="M146" t="str">
            <v>NaN</v>
          </cell>
          <cell r="N146" t="str">
            <v>NaN</v>
          </cell>
          <cell r="O146" t="str">
            <v>NaN</v>
          </cell>
          <cell r="P146" t="str">
            <v>NaN</v>
          </cell>
          <cell r="Q146" t="str">
            <v>NaN</v>
          </cell>
          <cell r="R146" t="str">
            <v>NaN</v>
          </cell>
          <cell r="S146" t="str">
            <v>NaN</v>
          </cell>
          <cell r="T146">
            <v>8.1824070000000005E-11</v>
          </cell>
          <cell r="U146">
            <v>1.1880247000000001E-10</v>
          </cell>
          <cell r="V146" t="str">
            <v>NaN</v>
          </cell>
          <cell r="W146" t="str">
            <v>NaN</v>
          </cell>
          <cell r="X146">
            <v>3.3015670000000001E-11</v>
          </cell>
          <cell r="Y146">
            <v>6.3554245000000004E-11</v>
          </cell>
          <cell r="Z146">
            <v>6.2626085000000003E-11</v>
          </cell>
          <cell r="AA146">
            <v>7.850038E-11</v>
          </cell>
          <cell r="AB146">
            <v>6.5250146000000001E-11</v>
          </cell>
          <cell r="AC146" t="str">
            <v>NaN</v>
          </cell>
          <cell r="AD146" t="str">
            <v>NaN</v>
          </cell>
          <cell r="AE146" t="str">
            <v>NaN</v>
          </cell>
          <cell r="AF146" t="str">
            <v>NaN</v>
          </cell>
          <cell r="AG146" t="str">
            <v>NaN</v>
          </cell>
          <cell r="AH146" t="str">
            <v>NaN</v>
          </cell>
          <cell r="AI146" t="str">
            <v>NaN</v>
          </cell>
          <cell r="AJ146" t="str">
            <v>NaN</v>
          </cell>
        </row>
        <row r="147">
          <cell r="A147">
            <v>1.7002002999999999E-12</v>
          </cell>
          <cell r="B147">
            <v>1.7060581E-12</v>
          </cell>
          <cell r="C147">
            <v>1.7168872E-12</v>
          </cell>
          <cell r="D147">
            <v>1.7000095999999999E-12</v>
          </cell>
          <cell r="E147">
            <v>1.6582772000000001E-12</v>
          </cell>
          <cell r="F147">
            <v>1.6365593E-12</v>
          </cell>
          <cell r="G147">
            <v>1.6327738999999999E-12</v>
          </cell>
          <cell r="H147">
            <v>1.6291561999999999E-12</v>
          </cell>
          <cell r="I147">
            <v>1.6199201999999999E-12</v>
          </cell>
          <cell r="J147">
            <v>1.6112697999999999E-12</v>
          </cell>
          <cell r="K147">
            <v>1.5997908999999999E-12</v>
          </cell>
          <cell r="L147">
            <v>1.5907381000000001E-12</v>
          </cell>
          <cell r="M147">
            <v>1.5881231999999999E-12</v>
          </cell>
          <cell r="N147">
            <v>1.5865665E-12</v>
          </cell>
          <cell r="O147">
            <v>1.6111958E-12</v>
          </cell>
          <cell r="P147">
            <v>1.6766104999999999E-12</v>
          </cell>
          <cell r="Q147">
            <v>1.7274229E-12</v>
          </cell>
          <cell r="R147">
            <v>1.7595293999999999E-12</v>
          </cell>
          <cell r="S147">
            <v>1.8561721000000002E-12</v>
          </cell>
          <cell r="T147">
            <v>1.8849880000000001E-12</v>
          </cell>
          <cell r="U147" t="str">
            <v>NaN</v>
          </cell>
          <cell r="V147" t="str">
            <v>NaN</v>
          </cell>
          <cell r="W147" t="str">
            <v>NaN</v>
          </cell>
          <cell r="X147" t="str">
            <v>NaN</v>
          </cell>
          <cell r="Y147">
            <v>1.9832957000000002E-12</v>
          </cell>
          <cell r="Z147">
            <v>2.3535380000000001E-12</v>
          </cell>
          <cell r="AA147">
            <v>2.4215378000000001E-12</v>
          </cell>
          <cell r="AB147">
            <v>1.1098275E-11</v>
          </cell>
          <cell r="AC147">
            <v>1.031664E-11</v>
          </cell>
          <cell r="AD147">
            <v>2.0673747000000002E-12</v>
          </cell>
          <cell r="AE147">
            <v>2.1654975999999998E-12</v>
          </cell>
          <cell r="AF147">
            <v>2.0856081999999998E-12</v>
          </cell>
          <cell r="AG147">
            <v>1.9420626000000002E-12</v>
          </cell>
          <cell r="AH147">
            <v>2.1205387999999999E-12</v>
          </cell>
          <cell r="AI147">
            <v>2.0998955999999999E-12</v>
          </cell>
          <cell r="AJ147">
            <v>1.7967820999999999E-12</v>
          </cell>
        </row>
        <row r="149">
          <cell r="A149" t="str">
            <v>NaN</v>
          </cell>
          <cell r="B149" t="str">
            <v>NaN</v>
          </cell>
          <cell r="C149" t="str">
            <v>NaN</v>
          </cell>
          <cell r="D149" t="str">
            <v>NaN</v>
          </cell>
          <cell r="E149" t="str">
            <v>NaN</v>
          </cell>
          <cell r="F149" t="str">
            <v>NaN</v>
          </cell>
          <cell r="G149" t="str">
            <v>NaN</v>
          </cell>
          <cell r="H149" t="str">
            <v>NaN</v>
          </cell>
          <cell r="I149" t="str">
            <v>NaN</v>
          </cell>
          <cell r="J149" t="str">
            <v>NaN</v>
          </cell>
          <cell r="K149" t="str">
            <v>NaN</v>
          </cell>
          <cell r="L149" t="str">
            <v>NaN</v>
          </cell>
          <cell r="M149" t="str">
            <v>NaN</v>
          </cell>
          <cell r="N149" t="str">
            <v>NaN</v>
          </cell>
          <cell r="O149" t="str">
            <v>NaN</v>
          </cell>
          <cell r="P149" t="str">
            <v>NaN</v>
          </cell>
          <cell r="Q149" t="str">
            <v>NaN</v>
          </cell>
          <cell r="R149" t="str">
            <v>NaN</v>
          </cell>
          <cell r="S149" t="str">
            <v>NaN</v>
          </cell>
          <cell r="T149" t="str">
            <v>NaN</v>
          </cell>
          <cell r="U149" t="str">
            <v>NaN</v>
          </cell>
          <cell r="V149" t="str">
            <v>NaN</v>
          </cell>
          <cell r="W149" t="str">
            <v>NaN</v>
          </cell>
          <cell r="X149" t="str">
            <v>NaN</v>
          </cell>
          <cell r="Y149" t="str">
            <v>NaN</v>
          </cell>
          <cell r="Z149" t="str">
            <v>NaN</v>
          </cell>
          <cell r="AA149" t="str">
            <v>NaN</v>
          </cell>
          <cell r="AB149" t="str">
            <v>NaN</v>
          </cell>
          <cell r="AC149" t="str">
            <v>NaN</v>
          </cell>
          <cell r="AD149" t="str">
            <v>NaN</v>
          </cell>
          <cell r="AE149" t="str">
            <v>NaN</v>
          </cell>
          <cell r="AF149" t="str">
            <v>NaN</v>
          </cell>
          <cell r="AG149" t="str">
            <v>NaN</v>
          </cell>
          <cell r="AH149" t="str">
            <v>NaN</v>
          </cell>
          <cell r="AI149" t="str">
            <v>NaN</v>
          </cell>
          <cell r="AJ149" t="str">
            <v>NaN</v>
          </cell>
        </row>
        <row r="150">
          <cell r="A150" t="str">
            <v>NaN</v>
          </cell>
          <cell r="B150">
            <v>1.1617546500000001E-10</v>
          </cell>
          <cell r="C150">
            <v>8.4801900000000005E-11</v>
          </cell>
          <cell r="D150">
            <v>6.6299709999999994E-11</v>
          </cell>
          <cell r="E150">
            <v>3.5925000000000001E-11</v>
          </cell>
          <cell r="F150">
            <v>4.0007659999999998E-10</v>
          </cell>
          <cell r="G150">
            <v>4.1592969999999999E-10</v>
          </cell>
          <cell r="H150">
            <v>1.7584205E-11</v>
          </cell>
          <cell r="I150">
            <v>3.2779710000000003E-11</v>
          </cell>
          <cell r="J150">
            <v>6.8468899999999996E-11</v>
          </cell>
          <cell r="K150">
            <v>3.7963739999999998E-11</v>
          </cell>
          <cell r="L150">
            <v>6.8263420000000002E-11</v>
          </cell>
          <cell r="M150">
            <v>6.5537979999999998E-11</v>
          </cell>
          <cell r="N150">
            <v>6.6229380000000004E-11</v>
          </cell>
          <cell r="O150">
            <v>4.017658E-11</v>
          </cell>
          <cell r="P150">
            <v>3.0668173000000001E-11</v>
          </cell>
          <cell r="Q150">
            <v>2.6197207999999999E-10</v>
          </cell>
          <cell r="R150">
            <v>1.5958745000000002E-11</v>
          </cell>
          <cell r="S150">
            <v>1.6245782E-11</v>
          </cell>
          <cell r="T150">
            <v>4.3061730000000001E-11</v>
          </cell>
          <cell r="U150">
            <v>3.7637179999999999E-11</v>
          </cell>
          <cell r="V150">
            <v>6.138757E-11</v>
          </cell>
          <cell r="W150">
            <v>4.5896287E-11</v>
          </cell>
          <cell r="X150">
            <v>6.5361286E-11</v>
          </cell>
          <cell r="Y150">
            <v>7.0794819999999999E-11</v>
          </cell>
          <cell r="Z150">
            <v>7.1662995000000005E-11</v>
          </cell>
          <cell r="AA150">
            <v>7.3631004000000006E-11</v>
          </cell>
          <cell r="AB150">
            <v>7.9769160000000006E-11</v>
          </cell>
          <cell r="AC150">
            <v>8.6263179999999995E-11</v>
          </cell>
          <cell r="AD150">
            <v>1.0281565E-10</v>
          </cell>
          <cell r="AE150">
            <v>1.00932936E-10</v>
          </cell>
          <cell r="AF150">
            <v>1.2420316000000001E-10</v>
          </cell>
          <cell r="AG150">
            <v>3.2904532999999997E-11</v>
          </cell>
          <cell r="AH150">
            <v>4.8107525000000002E-11</v>
          </cell>
          <cell r="AI150">
            <v>8.8108729999999997E-11</v>
          </cell>
          <cell r="AJ150" t="str">
            <v>NaN</v>
          </cell>
        </row>
        <row r="151">
          <cell r="A151">
            <v>1.5696177E-3</v>
          </cell>
          <cell r="B151">
            <v>2.1900859999999999E-3</v>
          </cell>
          <cell r="C151">
            <v>6.5610267000000002E-4</v>
          </cell>
          <cell r="D151">
            <v>7.7764917000000002E-4</v>
          </cell>
          <cell r="E151">
            <v>4.7020492000000001E-4</v>
          </cell>
          <cell r="F151">
            <v>2.0790392E-9</v>
          </cell>
          <cell r="G151">
            <v>1.5798014000000001E-9</v>
          </cell>
          <cell r="H151">
            <v>1.0078988E-9</v>
          </cell>
          <cell r="I151">
            <v>1.1642619000000001E-9</v>
          </cell>
          <cell r="J151">
            <v>1.8668207000000002E-9</v>
          </cell>
          <cell r="K151">
            <v>1.8261804999999999E-9</v>
          </cell>
          <cell r="L151">
            <v>1.8953410000000001E-9</v>
          </cell>
          <cell r="M151">
            <v>1.5268131E-9</v>
          </cell>
          <cell r="N151">
            <v>1.6356540000000001E-9</v>
          </cell>
          <cell r="O151">
            <v>1.8062549E-9</v>
          </cell>
          <cell r="P151">
            <v>1.7282416999999999E-9</v>
          </cell>
          <cell r="Q151">
            <v>1.5927824000000001E-9</v>
          </cell>
          <cell r="R151">
            <v>9.9849830000000009E-10</v>
          </cell>
          <cell r="S151">
            <v>9.808864E-10</v>
          </cell>
          <cell r="T151">
            <v>2.5259541E-9</v>
          </cell>
          <cell r="U151">
            <v>1.1731012E-9</v>
          </cell>
          <cell r="V151">
            <v>5.3542737000000005E-10</v>
          </cell>
          <cell r="W151">
            <v>9.6091424000000001E-4</v>
          </cell>
          <cell r="X151">
            <v>3.0657240000000001E-3</v>
          </cell>
          <cell r="Y151">
            <v>3.1320427000000001E-3</v>
          </cell>
          <cell r="Z151">
            <v>3.0947701999999998E-3</v>
          </cell>
          <cell r="AA151">
            <v>2.9867638000000002E-3</v>
          </cell>
          <cell r="AB151">
            <v>2.9334970000000002E-3</v>
          </cell>
          <cell r="AC151">
            <v>8.5637746999999999E-10</v>
          </cell>
          <cell r="AD151">
            <v>6.3791990000000001E-4</v>
          </cell>
          <cell r="AE151">
            <v>2.4433327000000001E-3</v>
          </cell>
          <cell r="AF151">
            <v>7.6571695000000005E-4</v>
          </cell>
          <cell r="AG151">
            <v>2.938408E-3</v>
          </cell>
          <cell r="AH151">
            <v>3.1143997000000001E-3</v>
          </cell>
          <cell r="AI151">
            <v>1.1941320000000001E-3</v>
          </cell>
          <cell r="AJ151">
            <v>6.0018064999999997E-4</v>
          </cell>
        </row>
        <row r="152">
          <cell r="A152">
            <v>3.414645E-3</v>
          </cell>
          <cell r="B152">
            <v>3.3647602000000001E-3</v>
          </cell>
          <cell r="C152">
            <v>3.2637460000000001E-3</v>
          </cell>
          <cell r="D152">
            <v>3.2637527000000002E-3</v>
          </cell>
          <cell r="E152">
            <v>3.1966337000000002E-3</v>
          </cell>
          <cell r="F152">
            <v>3.1637137000000001E-3</v>
          </cell>
          <cell r="G152">
            <v>3.2109199999999999E-3</v>
          </cell>
          <cell r="H152">
            <v>3.2586132000000001E-3</v>
          </cell>
          <cell r="I152">
            <v>3.4962298999999999E-3</v>
          </cell>
          <cell r="J152">
            <v>3.7911540000000001E-3</v>
          </cell>
          <cell r="K152">
            <v>3.761145E-3</v>
          </cell>
          <cell r="L152">
            <v>3.6196748000000001E-3</v>
          </cell>
          <cell r="M152">
            <v>3.4695806000000001E-3</v>
          </cell>
          <cell r="N152">
            <v>3.4182088000000001E-3</v>
          </cell>
          <cell r="O152">
            <v>3.3440888000000001E-3</v>
          </cell>
          <cell r="P152">
            <v>3.1824203000000001E-3</v>
          </cell>
          <cell r="Q152">
            <v>3.1765646E-3</v>
          </cell>
          <cell r="R152">
            <v>3.1271201999999998E-3</v>
          </cell>
          <cell r="S152">
            <v>3.3268606999999999E-3</v>
          </cell>
          <cell r="T152">
            <v>3.3046769000000002E-3</v>
          </cell>
          <cell r="U152">
            <v>3.4641951999999998E-3</v>
          </cell>
          <cell r="V152">
            <v>4.3408396000000002E-3</v>
          </cell>
          <cell r="W152">
            <v>4.6096058000000004E-3</v>
          </cell>
          <cell r="X152">
            <v>4.5397305000000002E-3</v>
          </cell>
          <cell r="Y152">
            <v>4.3555177000000004E-3</v>
          </cell>
          <cell r="Z152">
            <v>4.2283395E-3</v>
          </cell>
          <cell r="AA152">
            <v>3.8225987999999998E-3</v>
          </cell>
          <cell r="AB152">
            <v>3.7099512E-3</v>
          </cell>
          <cell r="AC152">
            <v>3.6415152999999998E-3</v>
          </cell>
          <cell r="AD152">
            <v>3.6327932000000001E-3</v>
          </cell>
          <cell r="AE152">
            <v>3.7510862999999999E-3</v>
          </cell>
          <cell r="AF152">
            <v>3.6289247000000002E-3</v>
          </cell>
          <cell r="AG152">
            <v>3.4922237999999999E-3</v>
          </cell>
          <cell r="AH152">
            <v>3.5624693000000001E-3</v>
          </cell>
          <cell r="AI152">
            <v>3.4713075E-3</v>
          </cell>
          <cell r="AJ152">
            <v>3.3956390000000002E-3</v>
          </cell>
        </row>
        <row r="153">
          <cell r="A153">
            <v>3.9723270000000003E-3</v>
          </cell>
          <cell r="B153">
            <v>3.924528E-3</v>
          </cell>
          <cell r="C153">
            <v>3.8369163000000002E-3</v>
          </cell>
          <cell r="D153">
            <v>3.8703882999999999E-3</v>
          </cell>
          <cell r="E153">
            <v>3.8828555999999999E-3</v>
          </cell>
          <cell r="F153">
            <v>3.7802182999999998E-3</v>
          </cell>
          <cell r="G153">
            <v>3.7557521999999999E-3</v>
          </cell>
          <cell r="H153">
            <v>3.6915761999999999E-3</v>
          </cell>
          <cell r="I153">
            <v>4.0416769999999996E-3</v>
          </cell>
          <cell r="J153">
            <v>4.339814E-3</v>
          </cell>
          <cell r="K153">
            <v>4.2992537000000001E-3</v>
          </cell>
          <cell r="L153">
            <v>3.9893784999999998E-3</v>
          </cell>
          <cell r="M153">
            <v>3.8293085999999998E-3</v>
          </cell>
          <cell r="N153">
            <v>3.7222562999999998E-3</v>
          </cell>
          <cell r="O153">
            <v>3.6547743000000001E-3</v>
          </cell>
          <cell r="P153">
            <v>3.6133992999999999E-3</v>
          </cell>
          <cell r="Q153">
            <v>3.5875022999999999E-3</v>
          </cell>
          <cell r="R153">
            <v>3.5415059999999998E-3</v>
          </cell>
          <cell r="S153">
            <v>3.0246271999999999E-3</v>
          </cell>
          <cell r="T153" t="str">
            <v>NaN</v>
          </cell>
          <cell r="U153">
            <v>5.4167909999999998E-3</v>
          </cell>
          <cell r="V153">
            <v>5.4776375000000002E-3</v>
          </cell>
          <cell r="W153">
            <v>5.5518219999999997E-3</v>
          </cell>
          <cell r="X153">
            <v>5.2000370000000002E-3</v>
          </cell>
          <cell r="Y153">
            <v>4.8803262999999996E-3</v>
          </cell>
          <cell r="Z153">
            <v>4.3596405999999999E-3</v>
          </cell>
          <cell r="AA153">
            <v>4.1343459999999997E-3</v>
          </cell>
          <cell r="AB153">
            <v>4.0915463999999999E-3</v>
          </cell>
          <cell r="AC153">
            <v>4.0427906999999999E-3</v>
          </cell>
          <cell r="AD153">
            <v>4.0771816999999998E-3</v>
          </cell>
          <cell r="AE153">
            <v>4.2194496000000003E-3</v>
          </cell>
          <cell r="AF153">
            <v>4.1442844E-3</v>
          </cell>
          <cell r="AG153">
            <v>3.9271610000000002E-3</v>
          </cell>
          <cell r="AH153">
            <v>3.9555207000000004E-3</v>
          </cell>
          <cell r="AI153">
            <v>3.7948792000000002E-3</v>
          </cell>
          <cell r="AJ153">
            <v>3.9574299999999996E-3</v>
          </cell>
        </row>
        <row r="154">
          <cell r="A154">
            <v>4.3847197999999999E-3</v>
          </cell>
          <cell r="B154">
            <v>4.3926829999999997E-3</v>
          </cell>
          <cell r="C154">
            <v>4.2901170000000004E-3</v>
          </cell>
          <cell r="D154">
            <v>4.2946744000000002E-3</v>
          </cell>
          <cell r="E154">
            <v>4.2399029999999997E-3</v>
          </cell>
          <cell r="F154">
            <v>3.2223109999999998E-3</v>
          </cell>
          <cell r="G154">
            <v>2.5025784999999998E-3</v>
          </cell>
          <cell r="H154">
            <v>1.5268765999999999E-3</v>
          </cell>
          <cell r="I154">
            <v>2.1213247000000002E-3</v>
          </cell>
          <cell r="J154">
            <v>2.5731988999999999E-3</v>
          </cell>
          <cell r="K154">
            <v>2.8628523E-3</v>
          </cell>
          <cell r="L154">
            <v>2.9915273E-3</v>
          </cell>
          <cell r="M154">
            <v>3.1643846999999999E-3</v>
          </cell>
          <cell r="N154">
            <v>3.3372655E-3</v>
          </cell>
          <cell r="O154">
            <v>3.4381811999999999E-3</v>
          </cell>
          <cell r="P154">
            <v>3.4752874999999998E-3</v>
          </cell>
          <cell r="Q154">
            <v>3.5966574000000002E-3</v>
          </cell>
          <cell r="R154">
            <v>3.4342579999999999E-3</v>
          </cell>
          <cell r="S154">
            <v>2.7618844000000002E-3</v>
          </cell>
          <cell r="T154" t="str">
            <v>NaN</v>
          </cell>
          <cell r="U154">
            <v>5.821194E-3</v>
          </cell>
          <cell r="V154">
            <v>5.949719E-3</v>
          </cell>
          <cell r="W154">
            <v>5.9578549999999997E-3</v>
          </cell>
          <cell r="X154">
            <v>5.6402809999999996E-3</v>
          </cell>
          <cell r="Y154">
            <v>5.1386859999999999E-3</v>
          </cell>
          <cell r="Z154">
            <v>4.6777865000000004E-3</v>
          </cell>
          <cell r="AA154">
            <v>4.5939097E-3</v>
          </cell>
          <cell r="AB154">
            <v>4.6050847000000004E-3</v>
          </cell>
          <cell r="AC154">
            <v>4.4764043000000003E-3</v>
          </cell>
          <cell r="AD154">
            <v>4.2537499999999997E-3</v>
          </cell>
          <cell r="AE154">
            <v>3.5278333999999999E-3</v>
          </cell>
          <cell r="AF154">
            <v>4.3474254000000004E-3</v>
          </cell>
          <cell r="AG154">
            <v>3.8493834000000002E-3</v>
          </cell>
          <cell r="AH154">
            <v>4.1117285999999996E-3</v>
          </cell>
          <cell r="AI154">
            <v>4.0571569999999996E-3</v>
          </cell>
          <cell r="AJ154">
            <v>4.299293E-3</v>
          </cell>
        </row>
        <row r="155">
          <cell r="A155">
            <v>4.5949164999999998E-3</v>
          </cell>
          <cell r="B155">
            <v>4.2514247E-3</v>
          </cell>
          <cell r="C155">
            <v>2.754009E-3</v>
          </cell>
          <cell r="D155">
            <v>1.3268812000000001E-3</v>
          </cell>
          <cell r="E155">
            <v>7.0638500000000002E-4</v>
          </cell>
          <cell r="F155">
            <v>5.8710406000000005E-4</v>
          </cell>
          <cell r="G155">
            <v>2.2339562999999999E-4</v>
          </cell>
          <cell r="H155">
            <v>3.7646671999999999E-4</v>
          </cell>
          <cell r="I155">
            <v>4.0242359999999999E-4</v>
          </cell>
          <cell r="J155">
            <v>4.880277E-4</v>
          </cell>
          <cell r="K155">
            <v>5.4429255999999997E-4</v>
          </cell>
          <cell r="L155">
            <v>5.8551390000000005E-4</v>
          </cell>
          <cell r="M155">
            <v>6.6871569999999998E-4</v>
          </cell>
          <cell r="N155">
            <v>8.0126565000000001E-4</v>
          </cell>
          <cell r="O155">
            <v>9.5657265000000005E-4</v>
          </cell>
          <cell r="P155">
            <v>1.0212888E-3</v>
          </cell>
          <cell r="Q155">
            <v>1.1138236999999999E-3</v>
          </cell>
          <cell r="R155">
            <v>7.9663599999999998E-4</v>
          </cell>
          <cell r="S155">
            <v>3.6580382999999998E-4</v>
          </cell>
          <cell r="T155" t="str">
            <v>NaN</v>
          </cell>
          <cell r="U155">
            <v>2.4425852999999998E-3</v>
          </cell>
          <cell r="V155">
            <v>3.1254454999999999E-3</v>
          </cell>
          <cell r="W155">
            <v>3.4201825000000001E-3</v>
          </cell>
          <cell r="X155">
            <v>3.6426956999999999E-3</v>
          </cell>
          <cell r="Y155">
            <v>3.736783E-3</v>
          </cell>
          <cell r="Z155">
            <v>3.7849505999999998E-3</v>
          </cell>
          <cell r="AA155">
            <v>3.7673472E-3</v>
          </cell>
          <cell r="AB155">
            <v>4.0600825999999998E-3</v>
          </cell>
          <cell r="AC155">
            <v>4.4425903000000003E-3</v>
          </cell>
          <cell r="AD155">
            <v>3.9840643000000004E-3</v>
          </cell>
          <cell r="AE155">
            <v>3.6884523000000002E-3</v>
          </cell>
          <cell r="AF155">
            <v>3.3652773E-3</v>
          </cell>
          <cell r="AG155">
            <v>3.3295873999999999E-3</v>
          </cell>
          <cell r="AH155">
            <v>3.5223549E-3</v>
          </cell>
          <cell r="AI155">
            <v>4.2878079999999997E-3</v>
          </cell>
          <cell r="AJ155">
            <v>4.6302169999999998E-3</v>
          </cell>
        </row>
        <row r="156">
          <cell r="A156">
            <v>1.6072785999999999E-3</v>
          </cell>
          <cell r="B156">
            <v>5.5871136000000001E-4</v>
          </cell>
          <cell r="C156">
            <v>1.3811204000000001E-11</v>
          </cell>
          <cell r="D156">
            <v>9.1179410000000004E-12</v>
          </cell>
          <cell r="E156" t="str">
            <v>NaN</v>
          </cell>
          <cell r="F156">
            <v>1.7894530999999999E-3</v>
          </cell>
          <cell r="G156">
            <v>8.0288743999999996E-5</v>
          </cell>
          <cell r="H156">
            <v>1.2452011000000001E-11</v>
          </cell>
          <cell r="I156">
            <v>1.29585735E-11</v>
          </cell>
          <cell r="J156">
            <v>1.1720747000000001E-11</v>
          </cell>
          <cell r="K156">
            <v>1.2042046E-11</v>
          </cell>
          <cell r="L156">
            <v>1.09869015E-11</v>
          </cell>
          <cell r="M156">
            <v>9.4956539999999997E-12</v>
          </cell>
          <cell r="N156">
            <v>9.4082874999999999E-12</v>
          </cell>
          <cell r="O156">
            <v>1.0403628E-11</v>
          </cell>
          <cell r="P156">
            <v>1.1543513E-11</v>
          </cell>
          <cell r="Q156">
            <v>1.2301391999999999E-11</v>
          </cell>
          <cell r="R156">
            <v>7.8518080000000007E-12</v>
          </cell>
          <cell r="S156">
            <v>6.5968966000000004E-12</v>
          </cell>
          <cell r="T156" t="str">
            <v>NaN</v>
          </cell>
          <cell r="U156">
            <v>2.9528302000000001E-3</v>
          </cell>
          <cell r="V156">
            <v>5.3862180000000003E-4</v>
          </cell>
          <cell r="W156">
            <v>5.9179109999999997E-4</v>
          </cell>
          <cell r="X156">
            <v>8.9542650000000001E-4</v>
          </cell>
          <cell r="Y156">
            <v>9.8532289999999994E-4</v>
          </cell>
          <cell r="Z156">
            <v>9.0566905999999998E-4</v>
          </cell>
          <cell r="AA156">
            <v>7.3576054999999999E-4</v>
          </cell>
          <cell r="AB156">
            <v>1.1820963E-3</v>
          </cell>
          <cell r="AC156">
            <v>4.0922626000000004E-3</v>
          </cell>
          <cell r="AD156">
            <v>6.9281284000000001E-4</v>
          </cell>
          <cell r="AE156">
            <v>7.0589644999999996E-5</v>
          </cell>
          <cell r="AF156">
            <v>8.9781479999999998E-4</v>
          </cell>
          <cell r="AG156">
            <v>2.1057307999999999E-3</v>
          </cell>
          <cell r="AH156">
            <v>2.8721783000000001E-3</v>
          </cell>
          <cell r="AI156">
            <v>3.2084088000000001E-3</v>
          </cell>
          <cell r="AJ156">
            <v>2.8008851E-3</v>
          </cell>
        </row>
        <row r="157">
          <cell r="A157">
            <v>8.7514605000000002E-12</v>
          </cell>
          <cell r="B157">
            <v>6.2673624999999999E-12</v>
          </cell>
          <cell r="C157">
            <v>3.8190735000000002E-12</v>
          </cell>
          <cell r="D157" t="str">
            <v>NaN</v>
          </cell>
          <cell r="E157" t="str">
            <v>NaN</v>
          </cell>
          <cell r="F157">
            <v>4.2255686000000002E-4</v>
          </cell>
          <cell r="G157">
            <v>5.1659016000000001E-12</v>
          </cell>
          <cell r="H157">
            <v>3.9337321999999997E-12</v>
          </cell>
          <cell r="I157">
            <v>3.1756055999999999E-12</v>
          </cell>
          <cell r="J157">
            <v>2.4215907E-12</v>
          </cell>
          <cell r="K157">
            <v>1.9814315E-12</v>
          </cell>
          <cell r="L157">
            <v>1.9231194E-12</v>
          </cell>
          <cell r="M157">
            <v>2.2047807999999999E-12</v>
          </cell>
          <cell r="N157">
            <v>2.5525704000000001E-12</v>
          </cell>
          <cell r="O157">
            <v>2.7931815000000001E-12</v>
          </cell>
          <cell r="P157">
            <v>2.8827690000000001E-12</v>
          </cell>
          <cell r="Q157">
            <v>2.6250731E-12</v>
          </cell>
          <cell r="R157">
            <v>2.9232531999999999E-12</v>
          </cell>
          <cell r="S157">
            <v>4.5463645999999999E-12</v>
          </cell>
          <cell r="T157" t="str">
            <v>NaN</v>
          </cell>
          <cell r="U157" t="str">
            <v>NaN</v>
          </cell>
          <cell r="V157">
            <v>1.2680361E-11</v>
          </cell>
          <cell r="W157">
            <v>7.2723377E-12</v>
          </cell>
          <cell r="X157">
            <v>9.0544280000000007E-12</v>
          </cell>
          <cell r="Y157">
            <v>1.15098564E-11</v>
          </cell>
          <cell r="Z157">
            <v>7.4089299999999996E-12</v>
          </cell>
          <cell r="AA157">
            <v>5.1714500000000001E-12</v>
          </cell>
          <cell r="AB157">
            <v>1.7674414000000001E-11</v>
          </cell>
          <cell r="AC157" t="str">
            <v>NaN</v>
          </cell>
          <cell r="AD157">
            <v>1.8631987999999998E-11</v>
          </cell>
          <cell r="AE157">
            <v>5.6984252E-12</v>
          </cell>
          <cell r="AF157">
            <v>3.3875063999999999E-12</v>
          </cell>
          <cell r="AG157">
            <v>3.246815E-12</v>
          </cell>
          <cell r="AH157">
            <v>6.6307368000000002E-12</v>
          </cell>
          <cell r="AI157">
            <v>1.1655303E-11</v>
          </cell>
          <cell r="AJ157">
            <v>8.2987574999999998E-12</v>
          </cell>
        </row>
        <row r="158">
          <cell r="A158">
            <v>4.725162E-12</v>
          </cell>
          <cell r="B158">
            <v>5.0799720000000002E-12</v>
          </cell>
          <cell r="C158" t="str">
            <v>NaN</v>
          </cell>
          <cell r="D158" t="str">
            <v>NaN</v>
          </cell>
          <cell r="E158" t="str">
            <v>NaN</v>
          </cell>
          <cell r="F158">
            <v>2.0988772999999999E-11</v>
          </cell>
          <cell r="G158">
            <v>4.3323214000000003E-12</v>
          </cell>
          <cell r="H158">
            <v>3.5556760000000002E-12</v>
          </cell>
          <cell r="I158">
            <v>2.9892959999999999E-12</v>
          </cell>
          <cell r="J158">
            <v>2.4807508E-12</v>
          </cell>
          <cell r="K158">
            <v>2.187017E-12</v>
          </cell>
          <cell r="L158">
            <v>1.9053256999999999E-12</v>
          </cell>
          <cell r="M158">
            <v>1.7801892999999999E-12</v>
          </cell>
          <cell r="N158">
            <v>1.7912799E-12</v>
          </cell>
          <cell r="O158">
            <v>1.7962291E-12</v>
          </cell>
          <cell r="P158">
            <v>1.8291564000000002E-12</v>
          </cell>
          <cell r="Q158">
            <v>1.9400062999999998E-12</v>
          </cell>
          <cell r="R158">
            <v>2.4164645999999998E-12</v>
          </cell>
          <cell r="S158">
            <v>3.2738109999999999E-12</v>
          </cell>
          <cell r="T158" t="str">
            <v>NaN</v>
          </cell>
          <cell r="U158" t="str">
            <v>NaN</v>
          </cell>
          <cell r="V158">
            <v>4.3015049999999997E-5</v>
          </cell>
          <cell r="W158">
            <v>5.642401E-12</v>
          </cell>
          <cell r="X158">
            <v>2.5312240000000001E-12</v>
          </cell>
          <cell r="Y158">
            <v>2.4709382000000001E-12</v>
          </cell>
          <cell r="Z158">
            <v>2.7919482999999999E-12</v>
          </cell>
          <cell r="AA158">
            <v>5.7251053000000001E-12</v>
          </cell>
          <cell r="AB158">
            <v>3.5340693000000002E-7</v>
          </cell>
          <cell r="AC158" t="str">
            <v>NaN</v>
          </cell>
          <cell r="AD158">
            <v>1.2939665E-11</v>
          </cell>
          <cell r="AE158">
            <v>8.2724579999999997E-12</v>
          </cell>
          <cell r="AF158">
            <v>5.2373400000000004E-12</v>
          </cell>
          <cell r="AG158">
            <v>4.4226758000000003E-12</v>
          </cell>
          <cell r="AH158">
            <v>4.4272630000000004E-12</v>
          </cell>
          <cell r="AI158">
            <v>4.5721919999999997E-12</v>
          </cell>
          <cell r="AJ158">
            <v>4.2393449999999996E-12</v>
          </cell>
        </row>
        <row r="159">
          <cell r="A159">
            <v>3.9496170000000002E-12</v>
          </cell>
          <cell r="B159">
            <v>3.8348287000000002E-12</v>
          </cell>
          <cell r="C159" t="str">
            <v>NaN</v>
          </cell>
          <cell r="D159" t="str">
            <v>NaN</v>
          </cell>
          <cell r="E159" t="str">
            <v>NaN</v>
          </cell>
          <cell r="F159">
            <v>1.351003E-5</v>
          </cell>
          <cell r="G159">
            <v>3.5884795999999998E-12</v>
          </cell>
          <cell r="H159">
            <v>2.7041923000000001E-12</v>
          </cell>
          <cell r="I159">
            <v>2.4587276999999998E-12</v>
          </cell>
          <cell r="J159">
            <v>2.2501374000000001E-12</v>
          </cell>
          <cell r="K159">
            <v>2.1543507E-12</v>
          </cell>
          <cell r="L159">
            <v>1.8923439999999999E-12</v>
          </cell>
          <cell r="M159">
            <v>1.7829857E-12</v>
          </cell>
          <cell r="N159">
            <v>1.7599428000000001E-12</v>
          </cell>
          <cell r="O159">
            <v>1.8298089E-12</v>
          </cell>
          <cell r="P159">
            <v>1.9565519000000001E-12</v>
          </cell>
          <cell r="Q159">
            <v>2.1386986999999998E-12</v>
          </cell>
          <cell r="R159">
            <v>2.3188467000000001E-12</v>
          </cell>
          <cell r="S159">
            <v>2.456934E-12</v>
          </cell>
          <cell r="T159" t="str">
            <v>NaN</v>
          </cell>
          <cell r="U159" t="str">
            <v>NaN</v>
          </cell>
          <cell r="V159">
            <v>8.1040425000000001E-4</v>
          </cell>
          <cell r="W159">
            <v>6.2063689999999998E-12</v>
          </cell>
          <cell r="X159">
            <v>2.4731744000000002E-12</v>
          </cell>
          <cell r="Y159">
            <v>2.5701639999999999E-12</v>
          </cell>
          <cell r="Z159">
            <v>3.6506949999999997E-12</v>
          </cell>
          <cell r="AA159">
            <v>7.4917959999999994E-12</v>
          </cell>
          <cell r="AB159">
            <v>3.4519856999999997E-5</v>
          </cell>
          <cell r="AC159" t="str">
            <v>NaN</v>
          </cell>
          <cell r="AD159">
            <v>8.8850069999999996E-6</v>
          </cell>
          <cell r="AE159">
            <v>8.9767929999999995E-12</v>
          </cell>
          <cell r="AF159">
            <v>4.9618876999999999E-12</v>
          </cell>
          <cell r="AG159">
            <v>4.9858660000000002E-12</v>
          </cell>
          <cell r="AH159">
            <v>4.8845775999999996E-12</v>
          </cell>
          <cell r="AI159">
            <v>5.0255420000000004E-12</v>
          </cell>
          <cell r="AJ159">
            <v>4.5998877000000004E-12</v>
          </cell>
        </row>
        <row r="160">
          <cell r="A160">
            <v>4.6383529999999996E-12</v>
          </cell>
          <cell r="B160">
            <v>3.4539203000000001E-12</v>
          </cell>
          <cell r="C160" t="str">
            <v>NaN</v>
          </cell>
          <cell r="D160" t="str">
            <v>NaN</v>
          </cell>
          <cell r="E160" t="str">
            <v>NaN</v>
          </cell>
          <cell r="F160">
            <v>9.6314769999999996E-12</v>
          </cell>
          <cell r="G160">
            <v>3.2565183000000002E-12</v>
          </cell>
          <cell r="H160">
            <v>2.2631645E-12</v>
          </cell>
          <cell r="I160">
            <v>1.8265102999999998E-12</v>
          </cell>
          <cell r="J160">
            <v>1.7604664E-12</v>
          </cell>
          <cell r="K160">
            <v>1.8587650000000001E-12</v>
          </cell>
          <cell r="L160">
            <v>1.8160314999999999E-12</v>
          </cell>
          <cell r="M160">
            <v>1.7694636000000001E-12</v>
          </cell>
          <cell r="N160">
            <v>1.8373983000000001E-12</v>
          </cell>
          <cell r="O160">
            <v>2.0087765999999999E-12</v>
          </cell>
          <cell r="P160">
            <v>2.1527220000000001E-12</v>
          </cell>
          <cell r="Q160">
            <v>2.2806000000000002E-12</v>
          </cell>
          <cell r="R160">
            <v>2.3659480000000001E-12</v>
          </cell>
          <cell r="S160">
            <v>2.1903828999999999E-12</v>
          </cell>
          <cell r="T160" t="str">
            <v>NaN</v>
          </cell>
          <cell r="U160" t="str">
            <v>NaN</v>
          </cell>
          <cell r="V160" t="str">
            <v>NaN</v>
          </cell>
          <cell r="W160">
            <v>4.2702410000000004E-12</v>
          </cell>
          <cell r="X160">
            <v>3.0280594E-12</v>
          </cell>
          <cell r="Y160">
            <v>3.0105313E-12</v>
          </cell>
          <cell r="Z160">
            <v>4.088888E-12</v>
          </cell>
          <cell r="AA160">
            <v>9.1458509999999996E-12</v>
          </cell>
          <cell r="AB160" t="str">
            <v>NaN</v>
          </cell>
          <cell r="AC160" t="str">
            <v>NaN</v>
          </cell>
          <cell r="AD160">
            <v>6.3700455999999997E-4</v>
          </cell>
          <cell r="AE160">
            <v>4.7302702999999998E-5</v>
          </cell>
          <cell r="AF160">
            <v>5.3480132999999998E-12</v>
          </cell>
          <cell r="AG160">
            <v>5.489805E-12</v>
          </cell>
          <cell r="AH160">
            <v>6.0530955000000004E-12</v>
          </cell>
          <cell r="AI160">
            <v>6.3727700000000001E-12</v>
          </cell>
          <cell r="AJ160">
            <v>5.9056757000000003E-12</v>
          </cell>
        </row>
        <row r="161">
          <cell r="A161">
            <v>7.3124669999999993E-12</v>
          </cell>
          <cell r="B161">
            <v>5.130358E-12</v>
          </cell>
          <cell r="C161" t="str">
            <v>NaN</v>
          </cell>
          <cell r="D161" t="str">
            <v>NaN</v>
          </cell>
          <cell r="E161">
            <v>1.1544364E-11</v>
          </cell>
          <cell r="F161">
            <v>1.813079E-11</v>
          </cell>
          <cell r="G161">
            <v>3.7825225000000002E-12</v>
          </cell>
          <cell r="H161">
            <v>2.3679024999999999E-12</v>
          </cell>
          <cell r="I161">
            <v>1.7397077E-12</v>
          </cell>
          <cell r="J161">
            <v>1.6853720999999999E-12</v>
          </cell>
          <cell r="K161">
            <v>1.6290330999999999E-12</v>
          </cell>
          <cell r="L161">
            <v>1.5487763000000001E-12</v>
          </cell>
          <cell r="M161">
            <v>1.8420206999999999E-12</v>
          </cell>
          <cell r="N161">
            <v>2.0470310000000002E-12</v>
          </cell>
          <cell r="O161">
            <v>2.327752E-12</v>
          </cell>
          <cell r="P161">
            <v>2.5895320000000001E-12</v>
          </cell>
          <cell r="Q161">
            <v>2.7206430000000001E-12</v>
          </cell>
          <cell r="R161">
            <v>3.9385175000000002E-12</v>
          </cell>
          <cell r="S161">
            <v>3.687399E-12</v>
          </cell>
          <cell r="T161" t="str">
            <v>NaN</v>
          </cell>
          <cell r="U161" t="str">
            <v>NaN</v>
          </cell>
          <cell r="V161" t="str">
            <v>NaN</v>
          </cell>
          <cell r="W161">
            <v>4.794725E-12</v>
          </cell>
          <cell r="X161">
            <v>4.1435566000000002E-12</v>
          </cell>
          <cell r="Y161">
            <v>4.3547934000000002E-12</v>
          </cell>
          <cell r="Z161">
            <v>5.3649210000000003E-12</v>
          </cell>
          <cell r="AA161">
            <v>2.4569556000000001E-11</v>
          </cell>
          <cell r="AB161" t="str">
            <v>NaN</v>
          </cell>
          <cell r="AC161" t="str">
            <v>NaN</v>
          </cell>
          <cell r="AD161" t="str">
            <v>NaN</v>
          </cell>
          <cell r="AE161">
            <v>7.0821808000000001E-12</v>
          </cell>
          <cell r="AF161">
            <v>6.0322749999999998E-12</v>
          </cell>
          <cell r="AG161">
            <v>6.576744E-12</v>
          </cell>
          <cell r="AH161">
            <v>8.0014154999999995E-12</v>
          </cell>
          <cell r="AI161">
            <v>9.2590299999999996E-12</v>
          </cell>
          <cell r="AJ161">
            <v>9.0308779999999996E-12</v>
          </cell>
        </row>
        <row r="162">
          <cell r="A162">
            <v>1.5302513000000001E-11</v>
          </cell>
          <cell r="B162">
            <v>8.8247390000000005E-12</v>
          </cell>
          <cell r="C162" t="str">
            <v>NaN</v>
          </cell>
          <cell r="D162" t="str">
            <v>NaN</v>
          </cell>
          <cell r="E162">
            <v>1.2867446000000001E-11</v>
          </cell>
          <cell r="F162">
            <v>1.0789332E-11</v>
          </cell>
          <cell r="G162">
            <v>5.0001453000000004E-12</v>
          </cell>
          <cell r="H162">
            <v>2.1519277E-12</v>
          </cell>
          <cell r="I162">
            <v>1.9545264000000001E-12</v>
          </cell>
          <cell r="J162">
            <v>1.5635284E-12</v>
          </cell>
          <cell r="K162">
            <v>1.5985353999999999E-12</v>
          </cell>
          <cell r="L162">
            <v>1.7536131E-12</v>
          </cell>
          <cell r="M162">
            <v>2.0778349999999999E-12</v>
          </cell>
          <cell r="N162">
            <v>2.4493212999999998E-12</v>
          </cell>
          <cell r="O162">
            <v>2.9923846E-12</v>
          </cell>
          <cell r="P162">
            <v>3.6099580000000002E-12</v>
          </cell>
          <cell r="Q162">
            <v>4.0198872999999998E-12</v>
          </cell>
          <cell r="R162">
            <v>6.6325795000000001E-12</v>
          </cell>
          <cell r="S162" t="str">
            <v>NaN</v>
          </cell>
          <cell r="T162" t="str">
            <v>NaN</v>
          </cell>
          <cell r="U162" t="str">
            <v>NaN</v>
          </cell>
          <cell r="V162" t="str">
            <v>NaN</v>
          </cell>
          <cell r="W162">
            <v>7.5958920000000002E-12</v>
          </cell>
          <cell r="X162">
            <v>5.2866196999999998E-12</v>
          </cell>
          <cell r="Y162">
            <v>6.4218625999999997E-12</v>
          </cell>
          <cell r="Z162">
            <v>7.5312829999999995E-12</v>
          </cell>
          <cell r="AA162">
            <v>1.0494078999999999E-3</v>
          </cell>
          <cell r="AB162" t="str">
            <v>NaN</v>
          </cell>
          <cell r="AC162" t="str">
            <v>NaN</v>
          </cell>
          <cell r="AD162" t="str">
            <v>NaN</v>
          </cell>
          <cell r="AE162">
            <v>6.5058146000000004E-12</v>
          </cell>
          <cell r="AF162">
            <v>7.4421199999999998E-12</v>
          </cell>
          <cell r="AG162">
            <v>8.6252960000000005E-12</v>
          </cell>
          <cell r="AH162">
            <v>1.1650325E-11</v>
          </cell>
          <cell r="AI162">
            <v>1.9774978999999998E-11</v>
          </cell>
          <cell r="AJ162">
            <v>5.4875974000000003E-5</v>
          </cell>
        </row>
        <row r="163">
          <cell r="A163">
            <v>1.693681E-3</v>
          </cell>
          <cell r="B163">
            <v>1.4524078999999999E-11</v>
          </cell>
          <cell r="C163" t="str">
            <v>NaN</v>
          </cell>
          <cell r="D163" t="str">
            <v>NaN</v>
          </cell>
          <cell r="E163">
            <v>6.9585773999999997E-12</v>
          </cell>
          <cell r="F163">
            <v>1.0073763E-11</v>
          </cell>
          <cell r="G163">
            <v>5.0574328000000002E-12</v>
          </cell>
          <cell r="H163">
            <v>3.4294065E-12</v>
          </cell>
          <cell r="I163">
            <v>1.9889665000000002E-12</v>
          </cell>
          <cell r="J163">
            <v>1.6644752999999999E-12</v>
          </cell>
          <cell r="K163">
            <v>1.5425858E-12</v>
          </cell>
          <cell r="L163">
            <v>1.7022572999999999E-12</v>
          </cell>
          <cell r="M163">
            <v>2.1668094999999998E-12</v>
          </cell>
          <cell r="N163">
            <v>2.9379366E-12</v>
          </cell>
          <cell r="O163">
            <v>3.908266E-12</v>
          </cell>
          <cell r="P163">
            <v>5.1303912999999999E-12</v>
          </cell>
          <cell r="Q163">
            <v>6.3985380000000004E-12</v>
          </cell>
          <cell r="R163">
            <v>5.5588523999999997E-5</v>
          </cell>
          <cell r="S163" t="str">
            <v>NaN</v>
          </cell>
          <cell r="T163" t="str">
            <v>NaN</v>
          </cell>
          <cell r="U163" t="str">
            <v>NaN</v>
          </cell>
          <cell r="V163" t="str">
            <v>NaN</v>
          </cell>
          <cell r="W163">
            <v>6.3731860000000003E-12</v>
          </cell>
          <cell r="X163">
            <v>6.2133736000000003E-12</v>
          </cell>
          <cell r="Y163">
            <v>9.2071970000000005E-12</v>
          </cell>
          <cell r="Z163">
            <v>1.1824192000000001E-11</v>
          </cell>
          <cell r="AA163">
            <v>1.3517345E-3</v>
          </cell>
          <cell r="AB163" t="str">
            <v>NaN</v>
          </cell>
          <cell r="AC163" t="str">
            <v>NaN</v>
          </cell>
          <cell r="AD163" t="str">
            <v>NaN</v>
          </cell>
          <cell r="AE163">
            <v>5.9259464000000002E-12</v>
          </cell>
          <cell r="AF163">
            <v>7.6376139999999997E-12</v>
          </cell>
          <cell r="AG163">
            <v>9.7329239999999996E-12</v>
          </cell>
          <cell r="AH163">
            <v>2.3877714000000001E-11</v>
          </cell>
          <cell r="AI163">
            <v>4.2646532999999999E-4</v>
          </cell>
          <cell r="AJ163">
            <v>1.1324778000000001E-3</v>
          </cell>
        </row>
        <row r="164">
          <cell r="A164">
            <v>4.7273690000000004E-3</v>
          </cell>
          <cell r="B164">
            <v>1.5757837999999999E-3</v>
          </cell>
          <cell r="C164">
            <v>4.5209885999999997E-12</v>
          </cell>
          <cell r="D164">
            <v>5.2565349999999997E-12</v>
          </cell>
          <cell r="E164">
            <v>7.2137366000000004E-12</v>
          </cell>
          <cell r="F164">
            <v>8.6462539999999997E-12</v>
          </cell>
          <cell r="G164">
            <v>6.2616422E-12</v>
          </cell>
          <cell r="H164">
            <v>5.1376715000000003E-12</v>
          </cell>
          <cell r="I164">
            <v>2.5060625999999998E-12</v>
          </cell>
          <cell r="J164">
            <v>2.5000264000000001E-12</v>
          </cell>
          <cell r="K164">
            <v>2.0845475999999999E-12</v>
          </cell>
          <cell r="L164">
            <v>2.3022944E-12</v>
          </cell>
          <cell r="M164">
            <v>3.3459676E-12</v>
          </cell>
          <cell r="N164">
            <v>5.5117463999999998E-12</v>
          </cell>
          <cell r="O164">
            <v>9.8912310000000006E-12</v>
          </cell>
          <cell r="P164">
            <v>1.7623693999999999E-11</v>
          </cell>
          <cell r="Q164">
            <v>2.0012481000000001E-11</v>
          </cell>
          <cell r="R164">
            <v>8.8052835999999997E-4</v>
          </cell>
          <cell r="S164" t="str">
            <v>NaN</v>
          </cell>
          <cell r="T164" t="str">
            <v>NaN</v>
          </cell>
          <cell r="U164" t="str">
            <v>NaN</v>
          </cell>
          <cell r="V164" t="str">
            <v>NaN</v>
          </cell>
          <cell r="W164">
            <v>4.9834720000000003E-12</v>
          </cell>
          <cell r="X164">
            <v>8.4717239999999993E-12</v>
          </cell>
          <cell r="Y164">
            <v>1.2714858E-3</v>
          </cell>
          <cell r="Z164">
            <v>2.4764517E-3</v>
          </cell>
          <cell r="AA164">
            <v>1.6723879999999999E-3</v>
          </cell>
          <cell r="AB164" t="str">
            <v>NaN</v>
          </cell>
          <cell r="AC164" t="str">
            <v>NaN</v>
          </cell>
          <cell r="AD164" t="str">
            <v>NaN</v>
          </cell>
          <cell r="AE164">
            <v>5.8381272999999999E-12</v>
          </cell>
          <cell r="AF164">
            <v>1.3182142000000001E-11</v>
          </cell>
          <cell r="AG164">
            <v>1.535539E-11</v>
          </cell>
          <cell r="AH164">
            <v>2.6380389999999999E-4</v>
          </cell>
          <cell r="AI164">
            <v>9.1973325000000003E-4</v>
          </cell>
          <cell r="AJ164">
            <v>2.7380083000000002E-3</v>
          </cell>
        </row>
        <row r="165">
          <cell r="A165">
            <v>3.2945266000000001E-3</v>
          </cell>
          <cell r="B165">
            <v>1.4327033E-11</v>
          </cell>
          <cell r="C165">
            <v>4.3291013000000001E-12</v>
          </cell>
          <cell r="D165">
            <v>4.8233439999999998E-12</v>
          </cell>
          <cell r="E165">
            <v>4.5889953999999997E-12</v>
          </cell>
          <cell r="F165">
            <v>6.1293435999999999E-12</v>
          </cell>
          <cell r="G165">
            <v>7.0414443E-12</v>
          </cell>
          <cell r="H165">
            <v>4.9831267999999998E-12</v>
          </cell>
          <cell r="I165">
            <v>4.3695333999999998E-12</v>
          </cell>
          <cell r="J165">
            <v>4.6573266000000004E-12</v>
          </cell>
          <cell r="K165">
            <v>4.9603472E-12</v>
          </cell>
          <cell r="L165">
            <v>5.2951819999999996E-12</v>
          </cell>
          <cell r="M165">
            <v>7.3644109999999995E-12</v>
          </cell>
          <cell r="N165">
            <v>1.2495682000000001E-11</v>
          </cell>
          <cell r="O165">
            <v>2.6060380000000001E-11</v>
          </cell>
          <cell r="P165">
            <v>1.0584228000000001E-3</v>
          </cell>
          <cell r="Q165">
            <v>2.0327622000000001E-3</v>
          </cell>
          <cell r="R165">
            <v>3.3670526999999997E-4</v>
          </cell>
          <cell r="S165" t="str">
            <v>NaN</v>
          </cell>
          <cell r="T165" t="str">
            <v>NaN</v>
          </cell>
          <cell r="U165" t="str">
            <v>NaN</v>
          </cell>
          <cell r="V165" t="str">
            <v>NaN</v>
          </cell>
          <cell r="W165">
            <v>6.5588697999999998E-12</v>
          </cell>
          <cell r="X165">
            <v>1.6000356999999999E-11</v>
          </cell>
          <cell r="Y165">
            <v>1.4863845000000001E-3</v>
          </cell>
          <cell r="Z165">
            <v>3.8699848000000002E-3</v>
          </cell>
          <cell r="AA165">
            <v>3.5735036000000002E-3</v>
          </cell>
          <cell r="AB165" t="str">
            <v>NaN</v>
          </cell>
          <cell r="AC165" t="str">
            <v>NaN</v>
          </cell>
          <cell r="AD165" t="str">
            <v>NaN</v>
          </cell>
          <cell r="AE165">
            <v>6.2570619999999999E-12</v>
          </cell>
          <cell r="AF165">
            <v>1.4457686E-11</v>
          </cell>
          <cell r="AG165">
            <v>5.7266786000000004E-4</v>
          </cell>
          <cell r="AH165">
            <v>1.9853014999999998E-3</v>
          </cell>
          <cell r="AI165">
            <v>2.4437634E-3</v>
          </cell>
          <cell r="AJ165">
            <v>3.1172803000000002E-3</v>
          </cell>
        </row>
        <row r="166">
          <cell r="A166" t="str">
            <v>NaN</v>
          </cell>
          <cell r="B166" t="str">
            <v>NaN</v>
          </cell>
          <cell r="C166">
            <v>3.8884310000000004E-12</v>
          </cell>
          <cell r="D166">
            <v>9.0972324999999998E-12</v>
          </cell>
          <cell r="E166">
            <v>7.1548080000000006E-5</v>
          </cell>
          <cell r="F166">
            <v>7.2682024999999999E-12</v>
          </cell>
          <cell r="G166">
            <v>5.4563355E-12</v>
          </cell>
          <cell r="H166">
            <v>3.8553037000000001E-12</v>
          </cell>
          <cell r="I166">
            <v>3.6344296000000001E-12</v>
          </cell>
          <cell r="J166">
            <v>3.7437559999999999E-12</v>
          </cell>
          <cell r="K166">
            <v>3.9336824E-12</v>
          </cell>
          <cell r="L166">
            <v>4.1203893999999996E-12</v>
          </cell>
          <cell r="M166">
            <v>4.9359942999999999E-12</v>
          </cell>
          <cell r="N166">
            <v>6.0851302000000001E-12</v>
          </cell>
          <cell r="O166">
            <v>8.2127229999999999E-12</v>
          </cell>
          <cell r="P166">
            <v>1.6740173000000001E-11</v>
          </cell>
          <cell r="Q166">
            <v>1.2437142E-3</v>
          </cell>
          <cell r="R166">
            <v>1.4531268E-3</v>
          </cell>
          <cell r="S166" t="str">
            <v>NaN</v>
          </cell>
          <cell r="T166" t="str">
            <v>NaN</v>
          </cell>
          <cell r="U166" t="str">
            <v>NaN</v>
          </cell>
          <cell r="V166">
            <v>3.6946200000000003E-12</v>
          </cell>
          <cell r="W166">
            <v>4.2874199999999999E-12</v>
          </cell>
          <cell r="X166">
            <v>4.5295164999999999E-12</v>
          </cell>
          <cell r="Y166">
            <v>7.0177109999999998E-12</v>
          </cell>
          <cell r="Z166">
            <v>1.6581755000000001E-11</v>
          </cell>
          <cell r="AA166">
            <v>2.5390185999999999E-3</v>
          </cell>
          <cell r="AB166" t="str">
            <v>NaN</v>
          </cell>
          <cell r="AC166" t="str">
            <v>NaN</v>
          </cell>
          <cell r="AD166" t="str">
            <v>NaN</v>
          </cell>
          <cell r="AE166">
            <v>9.9352990000000005E-12</v>
          </cell>
          <cell r="AF166">
            <v>1.2758806999999999E-11</v>
          </cell>
          <cell r="AG166">
            <v>3.6521913E-3</v>
          </cell>
          <cell r="AH166">
            <v>1.0605810999999999E-3</v>
          </cell>
          <cell r="AI166">
            <v>1.6859439E-3</v>
          </cell>
          <cell r="AJ166">
            <v>3.8063210000000001E-3</v>
          </cell>
        </row>
        <row r="167">
          <cell r="A167" t="str">
            <v>NaN</v>
          </cell>
          <cell r="B167" t="str">
            <v>NaN</v>
          </cell>
          <cell r="C167">
            <v>7.3026930000000004E-12</v>
          </cell>
          <cell r="D167">
            <v>1.097005E-11</v>
          </cell>
          <cell r="E167">
            <v>9.5903589999999998E-12</v>
          </cell>
          <cell r="F167">
            <v>5.4290969999999998E-12</v>
          </cell>
          <cell r="G167">
            <v>4.3404273E-12</v>
          </cell>
          <cell r="H167">
            <v>4.1186900000000001E-12</v>
          </cell>
          <cell r="I167">
            <v>4.6897806999999998E-12</v>
          </cell>
          <cell r="J167">
            <v>5.2404353000000004E-12</v>
          </cell>
          <cell r="K167">
            <v>5.0987260000000001E-12</v>
          </cell>
          <cell r="L167">
            <v>4.9392319999999997E-12</v>
          </cell>
          <cell r="M167">
            <v>5.3588783000000001E-12</v>
          </cell>
          <cell r="N167">
            <v>6.2363329999999997E-12</v>
          </cell>
          <cell r="O167">
            <v>8.0735000000000003E-12</v>
          </cell>
          <cell r="P167">
            <v>1.5967874999999999E-11</v>
          </cell>
          <cell r="Q167">
            <v>1.8706260999999999E-4</v>
          </cell>
          <cell r="R167">
            <v>1.9034434000000002E-5</v>
          </cell>
          <cell r="S167" t="str">
            <v>NaN</v>
          </cell>
          <cell r="T167" t="str">
            <v>NaN</v>
          </cell>
          <cell r="U167" t="str">
            <v>NaN</v>
          </cell>
          <cell r="V167">
            <v>1.02192985E-11</v>
          </cell>
          <cell r="W167">
            <v>4.9248236000000001E-12</v>
          </cell>
          <cell r="X167">
            <v>5.3696535000000002E-12</v>
          </cell>
          <cell r="Y167">
            <v>7.0463569999999998E-12</v>
          </cell>
          <cell r="Z167">
            <v>1.6911082000000001E-11</v>
          </cell>
          <cell r="AA167">
            <v>3.0855597000000001E-3</v>
          </cell>
          <cell r="AB167" t="str">
            <v>NaN</v>
          </cell>
          <cell r="AC167" t="str">
            <v>NaN</v>
          </cell>
          <cell r="AD167" t="str">
            <v>NaN</v>
          </cell>
          <cell r="AE167">
            <v>2.8790477999999999E-3</v>
          </cell>
          <cell r="AF167">
            <v>5.2522720000000003E-4</v>
          </cell>
          <cell r="AG167">
            <v>2.0251079E-11</v>
          </cell>
          <cell r="AH167">
            <v>8.6573860000000006E-12</v>
          </cell>
          <cell r="AI167">
            <v>7.6591529999999998E-12</v>
          </cell>
          <cell r="AJ167">
            <v>7.8901190000000003E-4</v>
          </cell>
        </row>
        <row r="168">
          <cell r="A168" t="str">
            <v>NaN</v>
          </cell>
          <cell r="B168">
            <v>9.0498770000000005E-12</v>
          </cell>
          <cell r="C168">
            <v>4.8420389999999997E-12</v>
          </cell>
          <cell r="D168">
            <v>6.5948709999999999E-12</v>
          </cell>
          <cell r="E168">
            <v>4.1697115000000001E-12</v>
          </cell>
          <cell r="F168">
            <v>4.0070173999999997E-12</v>
          </cell>
          <cell r="G168">
            <v>4.7703525E-12</v>
          </cell>
          <cell r="H168">
            <v>6.1514096999999998E-12</v>
          </cell>
          <cell r="I168">
            <v>1.0377212E-11</v>
          </cell>
          <cell r="J168">
            <v>1.8046620999999999E-11</v>
          </cell>
          <cell r="K168">
            <v>2.6421528000000001E-11</v>
          </cell>
          <cell r="L168">
            <v>3.0431148000000001E-4</v>
          </cell>
          <cell r="M168">
            <v>1.3410407999999999E-4</v>
          </cell>
          <cell r="N168">
            <v>2.5315987E-11</v>
          </cell>
          <cell r="O168">
            <v>1.6724119999999998E-11</v>
          </cell>
          <cell r="P168">
            <v>2.1465146000000001E-11</v>
          </cell>
          <cell r="Q168">
            <v>2.2218099E-11</v>
          </cell>
          <cell r="R168">
            <v>2.5960947000000001E-11</v>
          </cell>
          <cell r="S168" t="str">
            <v>NaN</v>
          </cell>
          <cell r="T168" t="str">
            <v>NaN</v>
          </cell>
          <cell r="U168">
            <v>5.6713739999999998E-12</v>
          </cell>
          <cell r="V168">
            <v>9.0840809999999996E-12</v>
          </cell>
          <cell r="W168">
            <v>1.6797127999999999E-11</v>
          </cell>
          <cell r="X168">
            <v>1.7320850000000001E-11</v>
          </cell>
          <cell r="Y168">
            <v>1.4073475000000001E-11</v>
          </cell>
          <cell r="Z168">
            <v>8.8295619999999993E-12</v>
          </cell>
          <cell r="AA168">
            <v>4.454144E-11</v>
          </cell>
          <cell r="AB168" t="str">
            <v>NaN</v>
          </cell>
          <cell r="AC168" t="str">
            <v>NaN</v>
          </cell>
          <cell r="AD168" t="str">
            <v>NaN</v>
          </cell>
          <cell r="AE168">
            <v>4.2680797999999999E-10</v>
          </cell>
          <cell r="AF168">
            <v>2.1306830000000001E-11</v>
          </cell>
          <cell r="AG168">
            <v>7.9207900000000006E-12</v>
          </cell>
          <cell r="AH168">
            <v>7.7329860000000003E-12</v>
          </cell>
          <cell r="AI168">
            <v>7.9667114999999993E-12</v>
          </cell>
          <cell r="AJ168">
            <v>3.1418348999999999E-3</v>
          </cell>
        </row>
        <row r="169">
          <cell r="A169" t="str">
            <v>NaN</v>
          </cell>
          <cell r="B169">
            <v>4.9620746000000003E-12</v>
          </cell>
          <cell r="C169">
            <v>2.6566764999999999E-12</v>
          </cell>
          <cell r="D169">
            <v>2.3595017E-12</v>
          </cell>
          <cell r="E169">
            <v>1.9518020000000002E-12</v>
          </cell>
          <cell r="F169">
            <v>2.5392694E-12</v>
          </cell>
          <cell r="G169">
            <v>3.4226057E-12</v>
          </cell>
          <cell r="H169">
            <v>4.5329710000000004E-12</v>
          </cell>
          <cell r="I169">
            <v>6.4523478E-12</v>
          </cell>
          <cell r="J169">
            <v>8.9954769999999994E-12</v>
          </cell>
          <cell r="K169">
            <v>1.40038614E-11</v>
          </cell>
          <cell r="L169">
            <v>1.8853384E-11</v>
          </cell>
          <cell r="M169">
            <v>2.8712006999999999E-11</v>
          </cell>
          <cell r="N169">
            <v>2.4937199999999999E-11</v>
          </cell>
          <cell r="O169">
            <v>3.2106026E-11</v>
          </cell>
          <cell r="P169">
            <v>5.0166809999999996E-4</v>
          </cell>
          <cell r="Q169">
            <v>4.5546889999999998E-3</v>
          </cell>
          <cell r="R169">
            <v>3.9420705000000004E-3</v>
          </cell>
          <cell r="S169" t="str">
            <v>NaN</v>
          </cell>
          <cell r="T169" t="str">
            <v>NaN</v>
          </cell>
          <cell r="U169">
            <v>7.0618099999999998E-12</v>
          </cell>
          <cell r="V169">
            <v>1.0521619E-11</v>
          </cell>
          <cell r="W169">
            <v>8.7489556000000002E-12</v>
          </cell>
          <cell r="X169">
            <v>1.0368685000000001E-11</v>
          </cell>
          <cell r="Y169">
            <v>7.928945E-4</v>
          </cell>
          <cell r="Z169" t="str">
            <v>NaN</v>
          </cell>
          <cell r="AA169" t="str">
            <v>NaN</v>
          </cell>
          <cell r="AB169" t="str">
            <v>NaN</v>
          </cell>
          <cell r="AC169" t="str">
            <v>NaN</v>
          </cell>
          <cell r="AD169" t="str">
            <v>NaN</v>
          </cell>
          <cell r="AE169" t="str">
            <v>NaN</v>
          </cell>
          <cell r="AF169">
            <v>1.7242100999999999E-3</v>
          </cell>
          <cell r="AG169">
            <v>7.0407219999999999E-12</v>
          </cell>
          <cell r="AH169">
            <v>1.4122154E-3</v>
          </cell>
          <cell r="AI169">
            <v>1.7418668E-3</v>
          </cell>
          <cell r="AJ169">
            <v>1.3974020999999999E-11</v>
          </cell>
        </row>
        <row r="170">
          <cell r="A170" t="str">
            <v>NaN</v>
          </cell>
          <cell r="B170">
            <v>3.8681535999999999E-12</v>
          </cell>
          <cell r="C170">
            <v>1.9908963999999999E-12</v>
          </cell>
          <cell r="D170">
            <v>2.2272374999999999E-12</v>
          </cell>
          <cell r="E170">
            <v>1.6359107999999999E-12</v>
          </cell>
          <cell r="F170">
            <v>2.0084893000000001E-12</v>
          </cell>
          <cell r="G170">
            <v>2.6488165E-12</v>
          </cell>
          <cell r="H170">
            <v>2.7627375000000002E-12</v>
          </cell>
          <cell r="I170">
            <v>3.1527502E-12</v>
          </cell>
          <cell r="J170">
            <v>3.6295517000000002E-12</v>
          </cell>
          <cell r="K170">
            <v>4.5469266000000004E-12</v>
          </cell>
          <cell r="L170">
            <v>4.7306495000000004E-12</v>
          </cell>
          <cell r="M170">
            <v>5.7580295000000004E-12</v>
          </cell>
          <cell r="N170">
            <v>7.9458834999999993E-12</v>
          </cell>
          <cell r="O170">
            <v>7.0489529999999999E-12</v>
          </cell>
          <cell r="P170">
            <v>8.5191259999999996E-12</v>
          </cell>
          <cell r="Q170">
            <v>5.1654474000000004E-4</v>
          </cell>
          <cell r="R170">
            <v>1.6183901E-3</v>
          </cell>
          <cell r="S170" t="str">
            <v>NaN</v>
          </cell>
          <cell r="T170">
            <v>2.4754908000000001E-11</v>
          </cell>
          <cell r="U170">
            <v>7.2749770000000001E-12</v>
          </cell>
          <cell r="V170">
            <v>5.0975356999999996E-12</v>
          </cell>
          <cell r="W170">
            <v>5.8875847000000001E-12</v>
          </cell>
          <cell r="X170">
            <v>5.3462060000000002E-12</v>
          </cell>
          <cell r="Y170">
            <v>3.7206380000000002E-12</v>
          </cell>
          <cell r="Z170" t="str">
            <v>NaN</v>
          </cell>
          <cell r="AA170" t="str">
            <v>NaN</v>
          </cell>
          <cell r="AB170" t="str">
            <v>NaN</v>
          </cell>
          <cell r="AC170" t="str">
            <v>NaN</v>
          </cell>
          <cell r="AD170" t="str">
            <v>NaN</v>
          </cell>
          <cell r="AE170" t="str">
            <v>NaN</v>
          </cell>
          <cell r="AF170">
            <v>3.1034735E-3</v>
          </cell>
          <cell r="AG170">
            <v>4.2042077999999999E-10</v>
          </cell>
          <cell r="AH170">
            <v>1.2591997000000001E-10</v>
          </cell>
          <cell r="AI170">
            <v>1.5202067000000001E-3</v>
          </cell>
          <cell r="AJ170">
            <v>9.4959209999999997E-11</v>
          </cell>
        </row>
        <row r="171">
          <cell r="A171" t="str">
            <v>NaN</v>
          </cell>
          <cell r="B171">
            <v>5.873125E-12</v>
          </cell>
          <cell r="C171">
            <v>2.4624174E-12</v>
          </cell>
          <cell r="D171">
            <v>2.1087471999999999E-12</v>
          </cell>
          <cell r="E171">
            <v>1.5661176E-12</v>
          </cell>
          <cell r="F171">
            <v>1.9369736E-12</v>
          </cell>
          <cell r="G171">
            <v>2.7190730000000002E-12</v>
          </cell>
          <cell r="H171">
            <v>3.2882282000000002E-12</v>
          </cell>
          <cell r="I171">
            <v>3.9332329999999999E-12</v>
          </cell>
          <cell r="J171">
            <v>4.4181506999999997E-12</v>
          </cell>
          <cell r="K171">
            <v>4.8481687E-12</v>
          </cell>
          <cell r="L171">
            <v>5.0638394999999997E-12</v>
          </cell>
          <cell r="M171">
            <v>5.5396589999999997E-12</v>
          </cell>
          <cell r="N171">
            <v>5.4530689999999997E-12</v>
          </cell>
          <cell r="O171">
            <v>5.2140085000000003E-12</v>
          </cell>
          <cell r="P171">
            <v>1.4816817999999999E-11</v>
          </cell>
          <cell r="Q171">
            <v>2.4069247000000002E-3</v>
          </cell>
          <cell r="R171" t="str">
            <v>NaN</v>
          </cell>
          <cell r="S171">
            <v>1.3342792999999999E-11</v>
          </cell>
          <cell r="T171">
            <v>5.8711372999999996E-12</v>
          </cell>
          <cell r="U171">
            <v>3.9429986999999997E-12</v>
          </cell>
          <cell r="V171">
            <v>4.5381179999999997E-12</v>
          </cell>
          <cell r="W171">
            <v>4.6530729999999998E-12</v>
          </cell>
          <cell r="X171">
            <v>4.366563E-12</v>
          </cell>
          <cell r="Y171">
            <v>3.9400699999999998E-12</v>
          </cell>
          <cell r="Z171" t="str">
            <v>NaN</v>
          </cell>
          <cell r="AA171" t="str">
            <v>NaN</v>
          </cell>
          <cell r="AB171" t="str">
            <v>NaN</v>
          </cell>
          <cell r="AC171" t="str">
            <v>NaN</v>
          </cell>
          <cell r="AD171" t="str">
            <v>NaN</v>
          </cell>
          <cell r="AE171" t="str">
            <v>NaN</v>
          </cell>
          <cell r="AF171">
            <v>3.4204372000000002E-3</v>
          </cell>
          <cell r="AG171">
            <v>5.2545684000000005E-10</v>
          </cell>
          <cell r="AH171">
            <v>2.5718270000000001E-3</v>
          </cell>
          <cell r="AI171">
            <v>2.9838645999999999E-3</v>
          </cell>
          <cell r="AJ171">
            <v>2.8036616E-3</v>
          </cell>
        </row>
        <row r="172">
          <cell r="A172" t="str">
            <v>NaN</v>
          </cell>
          <cell r="B172">
            <v>2.0653287999999999E-11</v>
          </cell>
          <cell r="C172">
            <v>7.1569340000000002E-12</v>
          </cell>
          <cell r="D172">
            <v>3.9424322999999999E-12</v>
          </cell>
          <cell r="E172">
            <v>2.6888410999999999E-12</v>
          </cell>
          <cell r="F172">
            <v>2.7230249999999999E-12</v>
          </cell>
          <cell r="G172">
            <v>3.1639283000000001E-12</v>
          </cell>
          <cell r="H172">
            <v>3.5990403000000002E-12</v>
          </cell>
          <cell r="I172">
            <v>4.1288152999999999E-12</v>
          </cell>
          <cell r="J172">
            <v>4.0883919999999997E-12</v>
          </cell>
          <cell r="K172">
            <v>4.2427649999999996E-12</v>
          </cell>
          <cell r="L172">
            <v>4.6369796000000001E-12</v>
          </cell>
          <cell r="M172">
            <v>5.2814850000000003E-12</v>
          </cell>
          <cell r="N172">
            <v>5.7167559999999997E-12</v>
          </cell>
          <cell r="O172">
            <v>5.5564359999999998E-12</v>
          </cell>
          <cell r="P172">
            <v>1.1665754E-11</v>
          </cell>
          <cell r="Q172" t="str">
            <v>NaN</v>
          </cell>
          <cell r="R172">
            <v>9.6563366000000005E-5</v>
          </cell>
          <cell r="S172">
            <v>6.7216219999999997E-12</v>
          </cell>
          <cell r="T172">
            <v>5.5320604999999996E-12</v>
          </cell>
          <cell r="U172">
            <v>4.2262610000000004E-12</v>
          </cell>
          <cell r="V172">
            <v>4.7288474999999998E-12</v>
          </cell>
          <cell r="W172">
            <v>5.1502549999999998E-12</v>
          </cell>
          <cell r="X172">
            <v>4.4767840000000001E-12</v>
          </cell>
          <cell r="Y172">
            <v>5.3563135000000002E-12</v>
          </cell>
          <cell r="Z172" t="str">
            <v>NaN</v>
          </cell>
          <cell r="AA172" t="str">
            <v>NaN</v>
          </cell>
          <cell r="AB172" t="str">
            <v>NaN</v>
          </cell>
          <cell r="AC172" t="str">
            <v>NaN</v>
          </cell>
          <cell r="AD172" t="str">
            <v>NaN</v>
          </cell>
          <cell r="AE172" t="str">
            <v>NaN</v>
          </cell>
          <cell r="AF172">
            <v>3.8004618E-3</v>
          </cell>
          <cell r="AG172">
            <v>1.5527639E-4</v>
          </cell>
          <cell r="AH172" t="str">
            <v>NaN</v>
          </cell>
          <cell r="AI172">
            <v>4.5209046999999999E-3</v>
          </cell>
          <cell r="AJ172">
            <v>2.7877194999999999E-3</v>
          </cell>
        </row>
        <row r="173">
          <cell r="A173" t="str">
            <v>NaN</v>
          </cell>
          <cell r="B173">
            <v>6.0199920000000002E-11</v>
          </cell>
          <cell r="C173">
            <v>1.5576799E-11</v>
          </cell>
          <cell r="D173">
            <v>5.0485851999999997E-12</v>
          </cell>
          <cell r="E173">
            <v>3.2058037E-12</v>
          </cell>
          <cell r="F173">
            <v>2.9150757000000001E-12</v>
          </cell>
          <cell r="G173">
            <v>3.3271699999999998E-12</v>
          </cell>
          <cell r="H173">
            <v>3.7496868000000001E-12</v>
          </cell>
          <cell r="I173">
            <v>4.1288149999999997E-12</v>
          </cell>
          <cell r="J173">
            <v>4.0043637000000002E-12</v>
          </cell>
          <cell r="K173">
            <v>3.9916189999999997E-12</v>
          </cell>
          <cell r="L173">
            <v>4.5135688000000002E-12</v>
          </cell>
          <cell r="M173">
            <v>4.7619890000000002E-12</v>
          </cell>
          <cell r="N173">
            <v>4.4361540000000001E-12</v>
          </cell>
          <cell r="O173">
            <v>5.1888034000000002E-12</v>
          </cell>
          <cell r="P173" t="str">
            <v>NaN</v>
          </cell>
          <cell r="Q173">
            <v>7.0580264000000001E-11</v>
          </cell>
          <cell r="R173">
            <v>9.0827366000000003E-11</v>
          </cell>
          <cell r="S173">
            <v>3.3315294999999999E-11</v>
          </cell>
          <cell r="T173">
            <v>7.7914769999999993E-12</v>
          </cell>
          <cell r="U173">
            <v>5.0790759999999999E-12</v>
          </cell>
          <cell r="V173">
            <v>5.2179926999999996E-12</v>
          </cell>
          <cell r="W173">
            <v>5.8953869999999999E-12</v>
          </cell>
          <cell r="X173">
            <v>6.1103023999999997E-12</v>
          </cell>
          <cell r="Y173">
            <v>1.2318060999999999E-11</v>
          </cell>
          <cell r="Z173" t="str">
            <v>NaN</v>
          </cell>
          <cell r="AA173" t="str">
            <v>NaN</v>
          </cell>
          <cell r="AB173" t="str">
            <v>NaN</v>
          </cell>
          <cell r="AC173" t="str">
            <v>NaN</v>
          </cell>
          <cell r="AD173" t="str">
            <v>NaN</v>
          </cell>
          <cell r="AE173" t="str">
            <v>NaN</v>
          </cell>
          <cell r="AF173">
            <v>4.7749005999999997E-3</v>
          </cell>
          <cell r="AG173">
            <v>3.1718838000000002E-3</v>
          </cell>
          <cell r="AH173" t="str">
            <v>NaN</v>
          </cell>
          <cell r="AI173" t="str">
            <v>NaN</v>
          </cell>
          <cell r="AJ173" t="str">
            <v>NaN</v>
          </cell>
        </row>
        <row r="174">
          <cell r="A174" t="str">
            <v>NaN</v>
          </cell>
          <cell r="B174" t="str">
            <v>NaN</v>
          </cell>
          <cell r="C174">
            <v>3.3851521999999998E-11</v>
          </cell>
          <cell r="D174">
            <v>5.8189472999999996E-12</v>
          </cell>
          <cell r="E174">
            <v>3.2882834999999998E-12</v>
          </cell>
          <cell r="F174">
            <v>3.1594590000000002E-12</v>
          </cell>
          <cell r="G174">
            <v>4.0546089999999997E-12</v>
          </cell>
          <cell r="H174">
            <v>4.343846E-12</v>
          </cell>
          <cell r="I174">
            <v>4.5791564999999996E-12</v>
          </cell>
          <cell r="J174">
            <v>4.7028627000000004E-12</v>
          </cell>
          <cell r="K174">
            <v>4.8658440000000001E-12</v>
          </cell>
          <cell r="L174">
            <v>5.1577092999999998E-12</v>
          </cell>
          <cell r="M174">
            <v>4.6827746000000001E-12</v>
          </cell>
          <cell r="N174">
            <v>4.1367040000000002E-12</v>
          </cell>
          <cell r="O174">
            <v>5.6321944000000002E-12</v>
          </cell>
          <cell r="P174" t="str">
            <v>NaN</v>
          </cell>
          <cell r="Q174">
            <v>1.042712E-10</v>
          </cell>
          <cell r="R174">
            <v>6.7095725E-11</v>
          </cell>
          <cell r="S174">
            <v>4.6151888000000001E-11</v>
          </cell>
          <cell r="T174">
            <v>9.1705499999999999E-12</v>
          </cell>
          <cell r="U174">
            <v>5.9478660000000003E-12</v>
          </cell>
          <cell r="V174">
            <v>7.0601909999999998E-12</v>
          </cell>
          <cell r="W174">
            <v>8.6915449999999996E-12</v>
          </cell>
          <cell r="X174">
            <v>9.7887444999999999E-12</v>
          </cell>
          <cell r="Y174">
            <v>3.4719998000000003E-11</v>
          </cell>
          <cell r="Z174" t="str">
            <v>NaN</v>
          </cell>
          <cell r="AA174" t="str">
            <v>NaN</v>
          </cell>
          <cell r="AB174" t="str">
            <v>NaN</v>
          </cell>
          <cell r="AC174" t="str">
            <v>NaN</v>
          </cell>
          <cell r="AD174" t="str">
            <v>NaN</v>
          </cell>
          <cell r="AE174" t="str">
            <v>NaN</v>
          </cell>
          <cell r="AF174">
            <v>8.3548249999999998E-4</v>
          </cell>
          <cell r="AG174">
            <v>9.0190229999999993E-3</v>
          </cell>
          <cell r="AH174" t="str">
            <v>NaN</v>
          </cell>
          <cell r="AI174" t="str">
            <v>NaN</v>
          </cell>
          <cell r="AJ174" t="str">
            <v>NaN</v>
          </cell>
        </row>
        <row r="175">
          <cell r="A175" t="str">
            <v>NaN</v>
          </cell>
          <cell r="B175" t="str">
            <v>NaN</v>
          </cell>
          <cell r="C175">
            <v>3.8939000000000001E-3</v>
          </cell>
          <cell r="D175">
            <v>9.7091269999999997E-12</v>
          </cell>
          <cell r="E175">
            <v>2.8159552000000001E-12</v>
          </cell>
          <cell r="F175">
            <v>1.3982889000000001E-12</v>
          </cell>
          <cell r="G175">
            <v>1.5114213E-12</v>
          </cell>
          <cell r="H175">
            <v>2.5616605000000001E-12</v>
          </cell>
          <cell r="I175">
            <v>3.4366491999999998E-12</v>
          </cell>
          <cell r="J175">
            <v>3.9578987000000004E-12</v>
          </cell>
          <cell r="K175">
            <v>4.9183908000000001E-12</v>
          </cell>
          <cell r="L175">
            <v>5.5091364999999997E-12</v>
          </cell>
          <cell r="M175">
            <v>5.4949617E-12</v>
          </cell>
          <cell r="N175">
            <v>6.0436786E-12</v>
          </cell>
          <cell r="O175">
            <v>1.2455615E-11</v>
          </cell>
          <cell r="P175" t="str">
            <v>NaN</v>
          </cell>
          <cell r="Q175">
            <v>2.5443791999999999E-10</v>
          </cell>
          <cell r="R175">
            <v>3.5233449999999999E-11</v>
          </cell>
          <cell r="S175">
            <v>1.9389947999999999E-11</v>
          </cell>
          <cell r="T175">
            <v>5.7215344000000003E-12</v>
          </cell>
          <cell r="U175">
            <v>5.3997002000000002E-12</v>
          </cell>
          <cell r="V175">
            <v>6.5508120000000004E-12</v>
          </cell>
          <cell r="W175">
            <v>1.0651386E-11</v>
          </cell>
          <cell r="X175">
            <v>1.4208738E-11</v>
          </cell>
          <cell r="Y175">
            <v>1.1448786999999999E-11</v>
          </cell>
          <cell r="Z175" t="str">
            <v>NaN</v>
          </cell>
          <cell r="AA175" t="str">
            <v>NaN</v>
          </cell>
          <cell r="AB175" t="str">
            <v>NaN</v>
          </cell>
          <cell r="AC175" t="str">
            <v>NaN</v>
          </cell>
          <cell r="AD175" t="str">
            <v>NaN</v>
          </cell>
          <cell r="AE175" t="str">
            <v>NaN</v>
          </cell>
          <cell r="AF175" t="str">
            <v>NaN</v>
          </cell>
          <cell r="AG175" t="str">
            <v>NaN</v>
          </cell>
          <cell r="AH175" t="str">
            <v>NaN</v>
          </cell>
          <cell r="AI175" t="str">
            <v>NaN</v>
          </cell>
          <cell r="AJ175" t="str">
            <v>NaN</v>
          </cell>
        </row>
        <row r="176">
          <cell r="A176" t="str">
            <v>NaN</v>
          </cell>
          <cell r="B176" t="str">
            <v>NaN</v>
          </cell>
          <cell r="C176">
            <v>2.4065183999999999E-11</v>
          </cell>
          <cell r="D176">
            <v>1.8609014E-10</v>
          </cell>
          <cell r="E176">
            <v>1.6422868999999999E-10</v>
          </cell>
          <cell r="F176">
            <v>1.11495285E-10</v>
          </cell>
          <cell r="G176">
            <v>1.058418E-10</v>
          </cell>
          <cell r="H176">
            <v>9.1783000000000005E-11</v>
          </cell>
          <cell r="I176">
            <v>2.1982559999999999E-11</v>
          </cell>
          <cell r="J176">
            <v>9.2074419999999997E-12</v>
          </cell>
          <cell r="K176">
            <v>5.6245455000000001E-12</v>
          </cell>
          <cell r="L176">
            <v>4.0959023999999997E-12</v>
          </cell>
          <cell r="M176">
            <v>5.2898449999999997E-12</v>
          </cell>
          <cell r="N176">
            <v>1.7789917000000001E-11</v>
          </cell>
          <cell r="O176">
            <v>2.4834962000000001E-11</v>
          </cell>
          <cell r="P176" t="str">
            <v>NaN</v>
          </cell>
          <cell r="Q176" t="str">
            <v>NaN</v>
          </cell>
          <cell r="R176" t="str">
            <v>NaN</v>
          </cell>
          <cell r="S176">
            <v>4.0613473000000004E-3</v>
          </cell>
          <cell r="T176">
            <v>4.6869619999999997E-10</v>
          </cell>
          <cell r="U176">
            <v>2.8014950000000001E-10</v>
          </cell>
          <cell r="V176">
            <v>2.4626235000000001E-11</v>
          </cell>
          <cell r="W176">
            <v>4.7234615999999999E-12</v>
          </cell>
          <cell r="X176">
            <v>2.5325696000000002E-11</v>
          </cell>
          <cell r="Y176">
            <v>1.7901070999999999E-11</v>
          </cell>
          <cell r="Z176" t="str">
            <v>NaN</v>
          </cell>
          <cell r="AA176" t="str">
            <v>NaN</v>
          </cell>
          <cell r="AB176">
            <v>2.5198873000000001E-12</v>
          </cell>
          <cell r="AC176">
            <v>5.9497329999999996E-12</v>
          </cell>
          <cell r="AD176" t="str">
            <v>NaN</v>
          </cell>
          <cell r="AE176" t="str">
            <v>NaN</v>
          </cell>
          <cell r="AF176" t="str">
            <v>NaN</v>
          </cell>
          <cell r="AG176" t="str">
            <v>NaN</v>
          </cell>
          <cell r="AH176" t="str">
            <v>NaN</v>
          </cell>
          <cell r="AI176" t="str">
            <v>NaN</v>
          </cell>
          <cell r="AJ176" t="str">
            <v>NaN</v>
          </cell>
        </row>
        <row r="177">
          <cell r="A177" t="str">
            <v>NaN</v>
          </cell>
          <cell r="B177" t="str">
            <v>NaN</v>
          </cell>
          <cell r="C177" t="str">
            <v>NaN</v>
          </cell>
          <cell r="D177">
            <v>1.0754333E-2</v>
          </cell>
          <cell r="E177">
            <v>7.7451660000000004E-3</v>
          </cell>
          <cell r="F177">
            <v>7.2042470000000004E-3</v>
          </cell>
          <cell r="G177">
            <v>6.2902174E-3</v>
          </cell>
          <cell r="H177">
            <v>6.4735870000000003E-3</v>
          </cell>
          <cell r="I177">
            <v>5.9696020000000001E-3</v>
          </cell>
          <cell r="J177">
            <v>4.5089168000000002E-3</v>
          </cell>
          <cell r="K177">
            <v>3.4743506999999999E-4</v>
          </cell>
          <cell r="L177">
            <v>1.4095786E-10</v>
          </cell>
          <cell r="M177">
            <v>3.9486719999999998E-11</v>
          </cell>
          <cell r="N177">
            <v>3.3047591999999998E-11</v>
          </cell>
          <cell r="O177" t="str">
            <v>NaN</v>
          </cell>
          <cell r="P177" t="str">
            <v>NaN</v>
          </cell>
          <cell r="Q177" t="str">
            <v>NaN</v>
          </cell>
          <cell r="R177" t="str">
            <v>NaN</v>
          </cell>
          <cell r="S177">
            <v>1.6067753000000001E-2</v>
          </cell>
          <cell r="T177">
            <v>1.6002410000000002E-2</v>
          </cell>
          <cell r="U177">
            <v>1.381573E-2</v>
          </cell>
          <cell r="V177">
            <v>1.1267077E-2</v>
          </cell>
          <cell r="W177">
            <v>5.5862359999999996E-3</v>
          </cell>
          <cell r="X177">
            <v>1.2210204000000001E-10</v>
          </cell>
          <cell r="Y177">
            <v>1.7876554E-10</v>
          </cell>
          <cell r="Z177">
            <v>2.8909744000000001E-11</v>
          </cell>
          <cell r="AA177">
            <v>1.1505685E-11</v>
          </cell>
          <cell r="AB177">
            <v>7.5408519999999997E-12</v>
          </cell>
          <cell r="AC177">
            <v>8.5194265000000002E-12</v>
          </cell>
          <cell r="AD177">
            <v>4.7732459999999998E-12</v>
          </cell>
          <cell r="AE177" t="str">
            <v>NaN</v>
          </cell>
          <cell r="AF177" t="str">
            <v>NaN</v>
          </cell>
          <cell r="AG177" t="str">
            <v>NaN</v>
          </cell>
          <cell r="AH177" t="str">
            <v>NaN</v>
          </cell>
          <cell r="AI177" t="str">
            <v>NaN</v>
          </cell>
          <cell r="AJ177" t="str">
            <v>NaN</v>
          </cell>
        </row>
        <row r="178">
          <cell r="A178" t="str">
            <v>NaN</v>
          </cell>
          <cell r="B178" t="str">
            <v>NaN</v>
          </cell>
          <cell r="C178" t="str">
            <v>NaN</v>
          </cell>
          <cell r="D178">
            <v>1.4001591000000001E-2</v>
          </cell>
          <cell r="E178">
            <v>1.2179766999999999E-2</v>
          </cell>
          <cell r="F178">
            <v>1.1626610500000001E-2</v>
          </cell>
          <cell r="G178">
            <v>1.1430874000000001E-2</v>
          </cell>
          <cell r="H178">
            <v>1.0988687E-2</v>
          </cell>
          <cell r="I178">
            <v>1.0262115E-2</v>
          </cell>
          <cell r="J178">
            <v>9.1004529999999997E-3</v>
          </cell>
          <cell r="K178">
            <v>7.5303719999999996E-3</v>
          </cell>
          <cell r="L178">
            <v>4.5215350000000001E-3</v>
          </cell>
          <cell r="M178">
            <v>2.2851834E-10</v>
          </cell>
          <cell r="N178">
            <v>6.4306026000000002E-11</v>
          </cell>
          <cell r="O178" t="str">
            <v>NaN</v>
          </cell>
          <cell r="P178" t="str">
            <v>NaN</v>
          </cell>
          <cell r="Q178" t="str">
            <v>NaN</v>
          </cell>
          <cell r="R178" t="str">
            <v>NaN</v>
          </cell>
          <cell r="S178">
            <v>1.7980373000000001E-2</v>
          </cell>
          <cell r="T178">
            <v>1.7528720000000001E-2</v>
          </cell>
          <cell r="U178">
            <v>1.7340317000000001E-2</v>
          </cell>
          <cell r="V178">
            <v>1.6712070999999998E-2</v>
          </cell>
          <cell r="W178">
            <v>1.5809897E-2</v>
          </cell>
          <cell r="X178">
            <v>1.4292324E-2</v>
          </cell>
          <cell r="Y178">
            <v>7.2699329999999999E-6</v>
          </cell>
          <cell r="Z178" t="str">
            <v>NaN</v>
          </cell>
          <cell r="AA178">
            <v>2.7315464000000001E-11</v>
          </cell>
          <cell r="AB178">
            <v>1.7020204999999999E-11</v>
          </cell>
          <cell r="AC178" t="str">
            <v>NaN</v>
          </cell>
          <cell r="AD178" t="str">
            <v>NaN</v>
          </cell>
          <cell r="AE178" t="str">
            <v>NaN</v>
          </cell>
          <cell r="AF178" t="str">
            <v>NaN</v>
          </cell>
          <cell r="AG178" t="str">
            <v>NaN</v>
          </cell>
          <cell r="AH178" t="str">
            <v>NaN</v>
          </cell>
          <cell r="AI178" t="str">
            <v>NaN</v>
          </cell>
          <cell r="AJ178" t="str">
            <v>NaN</v>
          </cell>
        </row>
        <row r="179">
          <cell r="A179" t="str">
            <v>NaN</v>
          </cell>
          <cell r="B179" t="str">
            <v>NaN</v>
          </cell>
          <cell r="C179" t="str">
            <v>NaN</v>
          </cell>
          <cell r="D179">
            <v>1.4594885E-2</v>
          </cell>
          <cell r="E179">
            <v>1.22921895E-2</v>
          </cell>
          <cell r="F179">
            <v>1.2202058999999999E-2</v>
          </cell>
          <cell r="G179">
            <v>1.1578381E-2</v>
          </cell>
          <cell r="H179">
            <v>1.1481478999999999E-2</v>
          </cell>
          <cell r="I179">
            <v>1.0923319500000001E-2</v>
          </cell>
          <cell r="J179">
            <v>1.07485475E-2</v>
          </cell>
          <cell r="K179">
            <v>9.1142670000000005E-3</v>
          </cell>
          <cell r="L179">
            <v>6.6288140000000002E-3</v>
          </cell>
          <cell r="M179">
            <v>1.5205228999999999E-3</v>
          </cell>
          <cell r="N179">
            <v>9.8738829999999996E-11</v>
          </cell>
          <cell r="O179" t="str">
            <v>NaN</v>
          </cell>
          <cell r="P179" t="str">
            <v>NaN</v>
          </cell>
          <cell r="Q179" t="str">
            <v>NaN</v>
          </cell>
          <cell r="R179" t="str">
            <v>NaN</v>
          </cell>
          <cell r="S179" t="str">
            <v>NaN</v>
          </cell>
          <cell r="T179">
            <v>1.8569108000000001E-2</v>
          </cell>
          <cell r="U179">
            <v>1.7997897999999998E-2</v>
          </cell>
          <cell r="V179">
            <v>1.8067014999999999E-2</v>
          </cell>
          <cell r="W179">
            <v>1.8255523999999999E-2</v>
          </cell>
          <cell r="X179">
            <v>1.793838E-2</v>
          </cell>
          <cell r="Y179">
            <v>1.3531191E-2</v>
          </cell>
          <cell r="Z179">
            <v>5.4731789999999999E-3</v>
          </cell>
          <cell r="AA179" t="str">
            <v>NaN</v>
          </cell>
          <cell r="AB179" t="str">
            <v>NaN</v>
          </cell>
          <cell r="AC179" t="str">
            <v>NaN</v>
          </cell>
          <cell r="AD179" t="str">
            <v>NaN</v>
          </cell>
          <cell r="AE179" t="str">
            <v>NaN</v>
          </cell>
          <cell r="AF179" t="str">
            <v>NaN</v>
          </cell>
          <cell r="AG179" t="str">
            <v>NaN</v>
          </cell>
          <cell r="AH179" t="str">
            <v>NaN</v>
          </cell>
          <cell r="AI179" t="str">
            <v>NaN</v>
          </cell>
          <cell r="AJ179" t="str">
            <v>NaN</v>
          </cell>
        </row>
        <row r="180">
          <cell r="A180" t="str">
            <v>NaN</v>
          </cell>
          <cell r="B180" t="str">
            <v>NaN</v>
          </cell>
          <cell r="C180" t="str">
            <v>NaN</v>
          </cell>
          <cell r="D180" t="str">
            <v>NaN</v>
          </cell>
          <cell r="E180">
            <v>1.0597537000000001E-2</v>
          </cell>
          <cell r="F180">
            <v>1.1493923E-2</v>
          </cell>
          <cell r="G180">
            <v>1.1766723999999999E-2</v>
          </cell>
          <cell r="H180">
            <v>1.0811359E-2</v>
          </cell>
          <cell r="I180">
            <v>1.0071853E-2</v>
          </cell>
          <cell r="J180">
            <v>1.0267141E-2</v>
          </cell>
          <cell r="K180">
            <v>9.2089000000000008E-3</v>
          </cell>
          <cell r="L180">
            <v>6.1385449999999996E-3</v>
          </cell>
          <cell r="M180">
            <v>2.3070648E-3</v>
          </cell>
          <cell r="N180">
            <v>1.4939529E-10</v>
          </cell>
          <cell r="O180" t="str">
            <v>NaN</v>
          </cell>
          <cell r="P180" t="str">
            <v>NaN</v>
          </cell>
          <cell r="Q180" t="str">
            <v>NaN</v>
          </cell>
          <cell r="R180" t="str">
            <v>NaN</v>
          </cell>
          <cell r="S180" t="str">
            <v>NaN</v>
          </cell>
          <cell r="T180" t="str">
            <v>NaN</v>
          </cell>
          <cell r="U180">
            <v>1.8997526000000001E-2</v>
          </cell>
          <cell r="V180">
            <v>1.9179583E-2</v>
          </cell>
          <cell r="W180">
            <v>1.6999776000000001E-2</v>
          </cell>
          <cell r="X180">
            <v>1.7721866999999999E-2</v>
          </cell>
          <cell r="Y180">
            <v>1.5375144E-2</v>
          </cell>
          <cell r="Z180">
            <v>7.0203864000000001E-3</v>
          </cell>
          <cell r="AA180" t="str">
            <v>NaN</v>
          </cell>
          <cell r="AB180" t="str">
            <v>NaN</v>
          </cell>
          <cell r="AC180" t="str">
            <v>NaN</v>
          </cell>
          <cell r="AD180" t="str">
            <v>NaN</v>
          </cell>
          <cell r="AE180" t="str">
            <v>NaN</v>
          </cell>
          <cell r="AF180" t="str">
            <v>NaN</v>
          </cell>
          <cell r="AG180" t="str">
            <v>NaN</v>
          </cell>
          <cell r="AH180" t="str">
            <v>NaN</v>
          </cell>
          <cell r="AI180" t="str">
            <v>NaN</v>
          </cell>
          <cell r="AJ180" t="str">
            <v>NaN</v>
          </cell>
        </row>
        <row r="181">
          <cell r="A181" t="str">
            <v>NaN</v>
          </cell>
          <cell r="B181" t="str">
            <v>NaN</v>
          </cell>
          <cell r="C181" t="str">
            <v>NaN</v>
          </cell>
          <cell r="D181" t="str">
            <v>NaN</v>
          </cell>
          <cell r="E181">
            <v>2.9897739000000001E-3</v>
          </cell>
          <cell r="F181">
            <v>1.1511270000000001E-2</v>
          </cell>
          <cell r="G181">
            <v>7.7002770000000002E-3</v>
          </cell>
          <cell r="H181">
            <v>8.2367240000000008E-3</v>
          </cell>
          <cell r="I181">
            <v>9.6705599999999999E-3</v>
          </cell>
          <cell r="J181">
            <v>1.1662406E-2</v>
          </cell>
          <cell r="K181">
            <v>6.0510687000000004E-3</v>
          </cell>
          <cell r="L181">
            <v>4.1081444000000003E-3</v>
          </cell>
          <cell r="M181">
            <v>1.2628228E-10</v>
          </cell>
          <cell r="N181" t="str">
            <v>NaN</v>
          </cell>
          <cell r="O181" t="str">
            <v>NaN</v>
          </cell>
          <cell r="P181" t="str">
            <v>NaN</v>
          </cell>
          <cell r="Q181" t="str">
            <v>NaN</v>
          </cell>
          <cell r="R181" t="str">
            <v>NaN</v>
          </cell>
          <cell r="S181" t="str">
            <v>NaN</v>
          </cell>
          <cell r="T181" t="str">
            <v>NaN</v>
          </cell>
          <cell r="U181">
            <v>8.8589145000000005E-3</v>
          </cell>
          <cell r="V181">
            <v>1.1285612E-2</v>
          </cell>
          <cell r="W181">
            <v>7.0814043E-3</v>
          </cell>
          <cell r="X181">
            <v>2.172345E-3</v>
          </cell>
          <cell r="Y181">
            <v>2.6573463999999998E-3</v>
          </cell>
          <cell r="Z181" t="str">
            <v>NaN</v>
          </cell>
          <cell r="AA181" t="str">
            <v>NaN</v>
          </cell>
          <cell r="AB181" t="str">
            <v>NaN</v>
          </cell>
          <cell r="AC181" t="str">
            <v>NaN</v>
          </cell>
          <cell r="AD181" t="str">
            <v>NaN</v>
          </cell>
          <cell r="AE181" t="str">
            <v>NaN</v>
          </cell>
          <cell r="AF181" t="str">
            <v>NaN</v>
          </cell>
          <cell r="AG181" t="str">
            <v>NaN</v>
          </cell>
          <cell r="AH181" t="str">
            <v>NaN</v>
          </cell>
          <cell r="AI181" t="str">
            <v>NaN</v>
          </cell>
          <cell r="AJ181" t="str">
            <v>NaN</v>
          </cell>
        </row>
        <row r="182">
          <cell r="A182" t="str">
            <v>NaN</v>
          </cell>
          <cell r="B182" t="str">
            <v>NaN</v>
          </cell>
          <cell r="C182" t="str">
            <v>NaN</v>
          </cell>
          <cell r="D182" t="str">
            <v>NaN</v>
          </cell>
          <cell r="E182" t="str">
            <v>NaN</v>
          </cell>
          <cell r="F182" t="str">
            <v>NaN</v>
          </cell>
          <cell r="G182">
            <v>6.4816715999999996E-4</v>
          </cell>
          <cell r="H182">
            <v>7.5507193000000003E-4</v>
          </cell>
          <cell r="I182">
            <v>7.6554255999999995E-4</v>
          </cell>
          <cell r="J182">
            <v>3.9598085000000002E-3</v>
          </cell>
          <cell r="K182">
            <v>3.5012762000000001E-10</v>
          </cell>
          <cell r="L182">
            <v>1.2912111999999999E-10</v>
          </cell>
          <cell r="M182" t="str">
            <v>NaN</v>
          </cell>
          <cell r="N182" t="str">
            <v>NaN</v>
          </cell>
          <cell r="O182" t="str">
            <v>NaN</v>
          </cell>
          <cell r="P182" t="str">
            <v>NaN</v>
          </cell>
          <cell r="Q182" t="str">
            <v>NaN</v>
          </cell>
          <cell r="R182" t="str">
            <v>NaN</v>
          </cell>
          <cell r="S182" t="str">
            <v>NaN</v>
          </cell>
          <cell r="T182" t="str">
            <v>NaN</v>
          </cell>
          <cell r="U182">
            <v>8.5629290000000002E-4</v>
          </cell>
          <cell r="V182">
            <v>1.0728843E-3</v>
          </cell>
          <cell r="W182">
            <v>1.9008982000000001E-4</v>
          </cell>
          <cell r="X182">
            <v>4.4409633999999999E-4</v>
          </cell>
          <cell r="Y182">
            <v>7.4501850000000002E-4</v>
          </cell>
          <cell r="Z182">
            <v>2.8970048000000002E-3</v>
          </cell>
          <cell r="AA182" t="str">
            <v>NaN</v>
          </cell>
          <cell r="AB182" t="str">
            <v>NaN</v>
          </cell>
          <cell r="AC182" t="str">
            <v>NaN</v>
          </cell>
          <cell r="AD182" t="str">
            <v>NaN</v>
          </cell>
          <cell r="AE182" t="str">
            <v>NaN</v>
          </cell>
          <cell r="AF182" t="str">
            <v>NaN</v>
          </cell>
          <cell r="AG182" t="str">
            <v>NaN</v>
          </cell>
          <cell r="AH182" t="str">
            <v>NaN</v>
          </cell>
          <cell r="AI182" t="str">
            <v>NaN</v>
          </cell>
          <cell r="AJ182" t="str">
            <v>NaN</v>
          </cell>
        </row>
        <row r="183">
          <cell r="A183" t="str">
            <v>NaN</v>
          </cell>
          <cell r="B183" t="str">
            <v>NaN</v>
          </cell>
          <cell r="C183" t="str">
            <v>NaN</v>
          </cell>
          <cell r="D183" t="str">
            <v>NaN</v>
          </cell>
          <cell r="E183" t="str">
            <v>NaN</v>
          </cell>
          <cell r="F183" t="str">
            <v>NaN</v>
          </cell>
          <cell r="G183" t="str">
            <v>NaN</v>
          </cell>
          <cell r="H183" t="str">
            <v>NaN</v>
          </cell>
          <cell r="I183" t="str">
            <v>NaN</v>
          </cell>
          <cell r="J183">
            <v>9.3764279999999997E-11</v>
          </cell>
          <cell r="K183" t="str">
            <v>NaN</v>
          </cell>
          <cell r="L183" t="str">
            <v>NaN</v>
          </cell>
          <cell r="M183" t="str">
            <v>NaN</v>
          </cell>
          <cell r="N183" t="str">
            <v>NaN</v>
          </cell>
          <cell r="O183" t="str">
            <v>NaN</v>
          </cell>
          <cell r="P183" t="str">
            <v>NaN</v>
          </cell>
          <cell r="Q183" t="str">
            <v>NaN</v>
          </cell>
          <cell r="R183" t="str">
            <v>NaN</v>
          </cell>
          <cell r="S183" t="str">
            <v>NaN</v>
          </cell>
          <cell r="T183">
            <v>1.7283128E-10</v>
          </cell>
          <cell r="U183">
            <v>2.3035536E-10</v>
          </cell>
          <cell r="V183" t="str">
            <v>NaN</v>
          </cell>
          <cell r="W183" t="str">
            <v>NaN</v>
          </cell>
          <cell r="X183">
            <v>5.6387939999999999E-11</v>
          </cell>
          <cell r="Y183">
            <v>1.2003119999999999E-10</v>
          </cell>
          <cell r="Z183">
            <v>1.3304779999999999E-10</v>
          </cell>
          <cell r="AA183">
            <v>1.4856590999999999E-10</v>
          </cell>
          <cell r="AB183">
            <v>1.3992342E-10</v>
          </cell>
          <cell r="AC183" t="str">
            <v>NaN</v>
          </cell>
          <cell r="AD183" t="str">
            <v>NaN</v>
          </cell>
          <cell r="AE183" t="str">
            <v>NaN</v>
          </cell>
          <cell r="AF183" t="str">
            <v>NaN</v>
          </cell>
          <cell r="AG183" t="str">
            <v>NaN</v>
          </cell>
          <cell r="AH183" t="str">
            <v>NaN</v>
          </cell>
          <cell r="AI183" t="str">
            <v>NaN</v>
          </cell>
          <cell r="AJ183" t="str">
            <v>NaN</v>
          </cell>
        </row>
        <row r="184">
          <cell r="A184">
            <v>2.3859758000000001E-11</v>
          </cell>
          <cell r="B184">
            <v>2.3501051999999999E-11</v>
          </cell>
          <cell r="C184">
            <v>2.3502257E-11</v>
          </cell>
          <cell r="D184">
            <v>2.3129870999999998E-11</v>
          </cell>
          <cell r="E184">
            <v>2.2598153999999999E-11</v>
          </cell>
          <cell r="F184">
            <v>2.2248522000000001E-11</v>
          </cell>
          <cell r="G184">
            <v>2.1972281999999998E-11</v>
          </cell>
          <cell r="H184">
            <v>2.1097638E-11</v>
          </cell>
          <cell r="I184">
            <v>1.7678592999999999E-11</v>
          </cell>
          <cell r="J184">
            <v>1.4813921E-11</v>
          </cell>
          <cell r="K184">
            <v>2.161699E-11</v>
          </cell>
          <cell r="L184">
            <v>2.1532075000000001E-11</v>
          </cell>
          <cell r="M184">
            <v>1.9133945999999999E-11</v>
          </cell>
          <cell r="N184">
            <v>1.9129852000000001E-11</v>
          </cell>
          <cell r="O184">
            <v>2.0046032999999999E-11</v>
          </cell>
          <cell r="P184">
            <v>2.0261307999999999E-11</v>
          </cell>
          <cell r="Q184">
            <v>2.0919402000000001E-11</v>
          </cell>
          <cell r="R184">
            <v>2.1257360000000001E-11</v>
          </cell>
          <cell r="S184">
            <v>2.2123791999999999E-11</v>
          </cell>
          <cell r="T184">
            <v>2.6161704999999999E-11</v>
          </cell>
          <cell r="U184" t="str">
            <v>NaN</v>
          </cell>
          <cell r="V184" t="str">
            <v>NaN</v>
          </cell>
          <cell r="W184" t="str">
            <v>NaN</v>
          </cell>
          <cell r="X184" t="str">
            <v>NaN</v>
          </cell>
          <cell r="Y184">
            <v>5.1787819999999998E-11</v>
          </cell>
          <cell r="Z184">
            <v>6.087149E-11</v>
          </cell>
          <cell r="AA184">
            <v>6.4431849999999999E-11</v>
          </cell>
          <cell r="AB184">
            <v>9.6767490000000004E-11</v>
          </cell>
          <cell r="AC184">
            <v>9.2209683999999996E-11</v>
          </cell>
          <cell r="AD184">
            <v>5.4421789999999997E-11</v>
          </cell>
          <cell r="AE184">
            <v>5.6922823999999997E-11</v>
          </cell>
          <cell r="AF184">
            <v>5.4409587999999997E-11</v>
          </cell>
          <cell r="AG184">
            <v>4.8247059999999997E-11</v>
          </cell>
          <cell r="AH184">
            <v>5.5569815999999999E-11</v>
          </cell>
          <cell r="AI184">
            <v>5.4089114999999997E-11</v>
          </cell>
          <cell r="AJ184">
            <v>3.2797383000000001E-11</v>
          </cell>
        </row>
        <row r="186">
          <cell r="A186" t="str">
            <v>NaN</v>
          </cell>
          <cell r="B186" t="str">
            <v>NaN</v>
          </cell>
          <cell r="C186" t="str">
            <v>NaN</v>
          </cell>
          <cell r="D186" t="str">
            <v>NaN</v>
          </cell>
          <cell r="E186" t="str">
            <v>NaN</v>
          </cell>
          <cell r="F186" t="str">
            <v>NaN</v>
          </cell>
          <cell r="G186" t="str">
            <v>NaN</v>
          </cell>
          <cell r="H186" t="str">
            <v>NaN</v>
          </cell>
          <cell r="I186" t="str">
            <v>NaN</v>
          </cell>
          <cell r="J186" t="str">
            <v>NaN</v>
          </cell>
          <cell r="K186" t="str">
            <v>NaN</v>
          </cell>
          <cell r="L186" t="str">
            <v>NaN</v>
          </cell>
          <cell r="M186" t="str">
            <v>NaN</v>
          </cell>
          <cell r="N186" t="str">
            <v>NaN</v>
          </cell>
          <cell r="O186" t="str">
            <v>NaN</v>
          </cell>
          <cell r="P186" t="str">
            <v>NaN</v>
          </cell>
          <cell r="Q186" t="str">
            <v>NaN</v>
          </cell>
          <cell r="R186" t="str">
            <v>NaN</v>
          </cell>
          <cell r="S186" t="str">
            <v>NaN</v>
          </cell>
          <cell r="T186" t="str">
            <v>NaN</v>
          </cell>
          <cell r="U186" t="str">
            <v>NaN</v>
          </cell>
          <cell r="V186" t="str">
            <v>NaN</v>
          </cell>
          <cell r="W186" t="str">
            <v>NaN</v>
          </cell>
          <cell r="X186" t="str">
            <v>NaN</v>
          </cell>
          <cell r="Y186" t="str">
            <v>NaN</v>
          </cell>
          <cell r="Z186" t="str">
            <v>NaN</v>
          </cell>
          <cell r="AA186" t="str">
            <v>NaN</v>
          </cell>
          <cell r="AB186" t="str">
            <v>NaN</v>
          </cell>
          <cell r="AC186" t="str">
            <v>NaN</v>
          </cell>
          <cell r="AD186" t="str">
            <v>NaN</v>
          </cell>
          <cell r="AE186" t="str">
            <v>NaN</v>
          </cell>
          <cell r="AF186" t="str">
            <v>NaN</v>
          </cell>
          <cell r="AG186" t="str">
            <v>NaN</v>
          </cell>
          <cell r="AH186" t="str">
            <v>NaN</v>
          </cell>
          <cell r="AI186" t="str">
            <v>NaN</v>
          </cell>
          <cell r="AJ186" t="str">
            <v>NaN</v>
          </cell>
        </row>
        <row r="187">
          <cell r="A187" t="str">
            <v>NaN</v>
          </cell>
          <cell r="B187">
            <v>4.0566084999999997E-11</v>
          </cell>
          <cell r="C187">
            <v>2.9793938E-11</v>
          </cell>
          <cell r="D187">
            <v>2.3495598000000001E-11</v>
          </cell>
          <cell r="E187">
            <v>1.3583970000000001E-11</v>
          </cell>
          <cell r="F187">
            <v>1.4718816000000001E-10</v>
          </cell>
          <cell r="G187">
            <v>1.5211756999999999E-10</v>
          </cell>
          <cell r="H187">
            <v>7.8873879999999992E-12</v>
          </cell>
          <cell r="I187">
            <v>1.2635473E-11</v>
          </cell>
          <cell r="J187">
            <v>2.4133022000000001E-11</v>
          </cell>
          <cell r="K187">
            <v>1.4309399000000001E-11</v>
          </cell>
          <cell r="L187">
            <v>2.4103066999999999E-11</v>
          </cell>
          <cell r="M187">
            <v>2.3202395000000001E-11</v>
          </cell>
          <cell r="N187">
            <v>2.3431625000000001E-11</v>
          </cell>
          <cell r="O187">
            <v>1.5011130999999999E-11</v>
          </cell>
          <cell r="P187">
            <v>1.1964265E-11</v>
          </cell>
          <cell r="Q187">
            <v>9.6345240000000001E-11</v>
          </cell>
          <cell r="R187">
            <v>7.3704819999999999E-12</v>
          </cell>
          <cell r="S187">
            <v>7.4603589999999998E-12</v>
          </cell>
          <cell r="T187">
            <v>1.5861220000000001E-11</v>
          </cell>
          <cell r="U187">
            <v>1.4200843E-11</v>
          </cell>
          <cell r="V187">
            <v>2.1841026E-11</v>
          </cell>
          <cell r="W187">
            <v>1.6857285E-11</v>
          </cell>
          <cell r="X187">
            <v>2.3220793000000001E-11</v>
          </cell>
          <cell r="Y187">
            <v>2.5126938999999999E-11</v>
          </cell>
          <cell r="Z187">
            <v>2.5326306999999999E-11</v>
          </cell>
          <cell r="AA187">
            <v>2.6011900000000001E-11</v>
          </cell>
          <cell r="AB187">
            <v>2.8083938E-11</v>
          </cell>
          <cell r="AC187">
            <v>3.0338364000000001E-11</v>
          </cell>
          <cell r="AD187">
            <v>3.6089114000000001E-11</v>
          </cell>
          <cell r="AE187">
            <v>3.5382728000000003E-11</v>
          </cell>
          <cell r="AF187">
            <v>4.3308959999999998E-11</v>
          </cell>
          <cell r="AG187">
            <v>1.267979E-11</v>
          </cell>
          <cell r="AH187">
            <v>1.7510216999999999E-11</v>
          </cell>
          <cell r="AI187">
            <v>3.0938556999999999E-11</v>
          </cell>
          <cell r="AJ187" t="str">
            <v>NaN</v>
          </cell>
        </row>
        <row r="188">
          <cell r="A188">
            <v>5.9375876999999996E-4</v>
          </cell>
          <cell r="B188">
            <v>8.2863634000000005E-4</v>
          </cell>
          <cell r="C188">
            <v>2.4805977999999999E-4</v>
          </cell>
          <cell r="D188">
            <v>2.9153322E-4</v>
          </cell>
          <cell r="E188">
            <v>1.7518422000000001E-4</v>
          </cell>
          <cell r="F188">
            <v>7.4103296000000003E-10</v>
          </cell>
          <cell r="G188">
            <v>5.634706E-10</v>
          </cell>
          <cell r="H188">
            <v>3.6375158000000002E-10</v>
          </cell>
          <cell r="I188">
            <v>4.4424360000000002E-10</v>
          </cell>
          <cell r="J188">
            <v>7.1808387000000004E-10</v>
          </cell>
          <cell r="K188">
            <v>7.0813383000000002E-10</v>
          </cell>
          <cell r="L188">
            <v>7.3262240000000004E-10</v>
          </cell>
          <cell r="M188">
            <v>5.8665079999999998E-10</v>
          </cell>
          <cell r="N188">
            <v>6.3005530000000005E-10</v>
          </cell>
          <cell r="O188">
            <v>6.9334240000000005E-10</v>
          </cell>
          <cell r="P188">
            <v>6.5211260000000004E-10</v>
          </cell>
          <cell r="Q188">
            <v>5.7823885000000001E-10</v>
          </cell>
          <cell r="R188">
            <v>3.5159777999999999E-10</v>
          </cell>
          <cell r="S188">
            <v>3.4626132999999998E-10</v>
          </cell>
          <cell r="T188">
            <v>9.5400809999999991E-10</v>
          </cell>
          <cell r="U188">
            <v>4.4150879999999999E-10</v>
          </cell>
          <cell r="V188">
            <v>2.0160232999999999E-10</v>
          </cell>
          <cell r="W188">
            <v>3.6331348000000002E-4</v>
          </cell>
          <cell r="X188">
            <v>1.2278224999999999E-3</v>
          </cell>
          <cell r="Y188">
            <v>1.4724924000000001E-3</v>
          </cell>
          <cell r="Z188">
            <v>1.5969778999999999E-3</v>
          </cell>
          <cell r="AA188">
            <v>1.4258096000000001E-3</v>
          </cell>
          <cell r="AB188">
            <v>1.4392338000000001E-3</v>
          </cell>
          <cell r="AC188">
            <v>3.314303E-10</v>
          </cell>
          <cell r="AD188">
            <v>2.4709164E-4</v>
          </cell>
          <cell r="AE188">
            <v>9.2547650000000001E-4</v>
          </cell>
          <cell r="AF188">
            <v>2.9861552E-4</v>
          </cell>
          <cell r="AG188">
            <v>1.1117852E-3</v>
          </cell>
          <cell r="AH188">
            <v>1.2019787000000001E-3</v>
          </cell>
          <cell r="AI188">
            <v>4.4360530000000001E-4</v>
          </cell>
          <cell r="AJ188">
            <v>2.2827751999999999E-4</v>
          </cell>
        </row>
        <row r="189">
          <cell r="A189">
            <v>1.7964090999999999E-3</v>
          </cell>
          <cell r="B189">
            <v>1.7428444E-3</v>
          </cell>
          <cell r="C189">
            <v>1.6270055999999999E-3</v>
          </cell>
          <cell r="D189">
            <v>1.6559630000000001E-3</v>
          </cell>
          <cell r="E189">
            <v>1.5968778000000001E-3</v>
          </cell>
          <cell r="F189">
            <v>1.5352498000000001E-3</v>
          </cell>
          <cell r="G189">
            <v>1.4474036000000001E-3</v>
          </cell>
          <cell r="H189">
            <v>1.5171786999999999E-3</v>
          </cell>
          <cell r="I189">
            <v>1.7469238999999999E-3</v>
          </cell>
          <cell r="J189">
            <v>1.7927297999999999E-3</v>
          </cell>
          <cell r="K189">
            <v>1.7860592000000001E-3</v>
          </cell>
          <cell r="L189">
            <v>1.7541981E-3</v>
          </cell>
          <cell r="M189">
            <v>1.7284214999999999E-3</v>
          </cell>
          <cell r="N189">
            <v>1.7083484999999999E-3</v>
          </cell>
          <cell r="O189">
            <v>1.6624843E-3</v>
          </cell>
          <cell r="P189">
            <v>1.5264464E-3</v>
          </cell>
          <cell r="Q189">
            <v>1.5231371E-3</v>
          </cell>
          <cell r="R189">
            <v>1.3897921E-3</v>
          </cell>
          <cell r="S189">
            <v>1.2468448E-3</v>
          </cell>
          <cell r="T189">
            <v>1.3632563999999999E-3</v>
          </cell>
          <cell r="U189">
            <v>1.63814E-3</v>
          </cell>
          <cell r="V189">
            <v>1.9838211999999998E-3</v>
          </cell>
          <cell r="W189">
            <v>2.1769477000000001E-3</v>
          </cell>
          <cell r="X189">
            <v>2.0906276000000001E-3</v>
          </cell>
          <cell r="Y189">
            <v>1.993098E-3</v>
          </cell>
          <cell r="Z189">
            <v>1.9663551E-3</v>
          </cell>
          <cell r="AA189">
            <v>1.8974434000000001E-3</v>
          </cell>
          <cell r="AB189">
            <v>1.9135465999999999E-3</v>
          </cell>
          <cell r="AC189">
            <v>1.8824319E-3</v>
          </cell>
          <cell r="AD189">
            <v>1.8990998000000001E-3</v>
          </cell>
          <cell r="AE189">
            <v>1.8933667999999999E-3</v>
          </cell>
          <cell r="AF189">
            <v>1.8855499999999999E-3</v>
          </cell>
          <cell r="AG189">
            <v>1.8690594999999999E-3</v>
          </cell>
          <cell r="AH189">
            <v>1.8995564999999999E-3</v>
          </cell>
          <cell r="AI189">
            <v>1.8585838000000001E-3</v>
          </cell>
          <cell r="AJ189">
            <v>1.8153724999999999E-3</v>
          </cell>
        </row>
        <row r="190">
          <cell r="A190">
            <v>2.1902022000000001E-3</v>
          </cell>
          <cell r="B190">
            <v>2.1350128000000002E-3</v>
          </cell>
          <cell r="C190">
            <v>1.9935293000000001E-3</v>
          </cell>
          <cell r="D190">
            <v>2.2105416000000001E-3</v>
          </cell>
          <cell r="E190">
            <v>2.2437492999999998E-3</v>
          </cell>
          <cell r="F190">
            <v>2.2090719999999999E-3</v>
          </cell>
          <cell r="G190">
            <v>2.2575643000000002E-3</v>
          </cell>
          <cell r="H190">
            <v>2.1298599999999999E-3</v>
          </cell>
          <cell r="I190">
            <v>2.4131017000000002E-3</v>
          </cell>
          <cell r="J190">
            <v>2.4867336999999999E-3</v>
          </cell>
          <cell r="K190">
            <v>2.4611889999999999E-3</v>
          </cell>
          <cell r="L190">
            <v>2.3299967999999998E-3</v>
          </cell>
          <cell r="M190">
            <v>2.1654809999999999E-3</v>
          </cell>
          <cell r="N190">
            <v>2.0243010000000001E-3</v>
          </cell>
          <cell r="O190">
            <v>1.9301743000000001E-3</v>
          </cell>
          <cell r="P190">
            <v>1.8565904999999999E-3</v>
          </cell>
          <cell r="Q190">
            <v>1.8116860000000001E-3</v>
          </cell>
          <cell r="R190">
            <v>1.7657441999999999E-3</v>
          </cell>
          <cell r="S190">
            <v>1.3498615999999999E-3</v>
          </cell>
          <cell r="T190" t="str">
            <v>NaN</v>
          </cell>
          <cell r="U190">
            <v>3.1227711999999999E-3</v>
          </cell>
          <cell r="V190">
            <v>3.1653025999999998E-3</v>
          </cell>
          <cell r="W190">
            <v>3.1693939999999999E-3</v>
          </cell>
          <cell r="X190">
            <v>2.8480005E-3</v>
          </cell>
          <cell r="Y190">
            <v>2.782549E-3</v>
          </cell>
          <cell r="Z190">
            <v>2.7210912999999998E-3</v>
          </cell>
          <cell r="AA190">
            <v>2.5793197999999999E-3</v>
          </cell>
          <cell r="AB190">
            <v>2.4335796000000002E-3</v>
          </cell>
          <cell r="AC190">
            <v>2.3391143999999999E-3</v>
          </cell>
          <cell r="AD190">
            <v>2.453733E-3</v>
          </cell>
          <cell r="AE190">
            <v>2.6582267999999999E-3</v>
          </cell>
          <cell r="AF190">
            <v>2.6345880000000002E-3</v>
          </cell>
          <cell r="AG190">
            <v>2.1307028000000002E-3</v>
          </cell>
          <cell r="AH190">
            <v>2.1416284000000002E-3</v>
          </cell>
          <cell r="AI190">
            <v>1.8665976E-3</v>
          </cell>
          <cell r="AJ190">
            <v>2.0706767999999999E-3</v>
          </cell>
        </row>
        <row r="191">
          <cell r="A191">
            <v>2.3655034999999999E-3</v>
          </cell>
          <cell r="B191">
            <v>2.6120304000000001E-3</v>
          </cell>
          <cell r="C191">
            <v>2.7458695999999999E-3</v>
          </cell>
          <cell r="D191">
            <v>2.8049885000000002E-3</v>
          </cell>
          <cell r="E191">
            <v>2.7791217000000001E-3</v>
          </cell>
          <cell r="F191">
            <v>2.1661404000000001E-3</v>
          </cell>
          <cell r="G191">
            <v>1.7383047E-3</v>
          </cell>
          <cell r="H191">
            <v>1.1147608000000001E-3</v>
          </cell>
          <cell r="I191">
            <v>1.5224701E-3</v>
          </cell>
          <cell r="J191">
            <v>1.8024492999999999E-3</v>
          </cell>
          <cell r="K191">
            <v>1.9430178000000001E-3</v>
          </cell>
          <cell r="L191">
            <v>1.9386441E-3</v>
          </cell>
          <cell r="M191">
            <v>1.9690886000000001E-3</v>
          </cell>
          <cell r="N191">
            <v>2.0273267000000001E-3</v>
          </cell>
          <cell r="O191">
            <v>2.0160010999999999E-3</v>
          </cell>
          <cell r="P191">
            <v>2.0330309999999998E-3</v>
          </cell>
          <cell r="Q191">
            <v>2.2676974000000001E-3</v>
          </cell>
          <cell r="R191">
            <v>2.2274185999999999E-3</v>
          </cell>
          <cell r="S191">
            <v>1.5521224000000001E-3</v>
          </cell>
          <cell r="T191" t="str">
            <v>NaN</v>
          </cell>
          <cell r="U191">
            <v>4.4365639999999996E-3</v>
          </cell>
          <cell r="V191">
            <v>3.9874760000000002E-3</v>
          </cell>
          <cell r="W191">
            <v>3.7423205000000001E-3</v>
          </cell>
          <cell r="X191">
            <v>3.4718292000000001E-3</v>
          </cell>
          <cell r="Y191">
            <v>3.3533197999999998E-3</v>
          </cell>
          <cell r="Z191">
            <v>3.2025157000000002E-3</v>
          </cell>
          <cell r="AA191">
            <v>2.9692036999999999E-3</v>
          </cell>
          <cell r="AB191">
            <v>2.9665519999999999E-3</v>
          </cell>
          <cell r="AC191">
            <v>2.9928845000000001E-3</v>
          </cell>
          <cell r="AD191">
            <v>2.5299204999999999E-3</v>
          </cell>
          <cell r="AE191">
            <v>2.2934642999999999E-3</v>
          </cell>
          <cell r="AF191">
            <v>2.4571904999999999E-3</v>
          </cell>
          <cell r="AG191">
            <v>2.1982886999999999E-3</v>
          </cell>
          <cell r="AH191">
            <v>1.9743937999999999E-3</v>
          </cell>
          <cell r="AI191">
            <v>1.8587521E-3</v>
          </cell>
          <cell r="AJ191">
            <v>2.1010665000000001E-3</v>
          </cell>
        </row>
        <row r="192">
          <cell r="A192">
            <v>3.2031375000000002E-3</v>
          </cell>
          <cell r="B192">
            <v>3.0502902999999999E-3</v>
          </cell>
          <cell r="C192">
            <v>2.0799099999999999E-3</v>
          </cell>
          <cell r="D192">
            <v>1.0384815999999999E-3</v>
          </cell>
          <cell r="E192">
            <v>5.4660120000000003E-4</v>
          </cell>
          <cell r="F192">
            <v>4.6352166000000002E-4</v>
          </cell>
          <cell r="G192">
            <v>1.7085455000000001E-4</v>
          </cell>
          <cell r="H192">
            <v>2.9236280000000001E-4</v>
          </cell>
          <cell r="I192">
            <v>3.1807614000000002E-4</v>
          </cell>
          <cell r="J192">
            <v>3.9604620000000001E-4</v>
          </cell>
          <cell r="K192">
            <v>4.2586080000000002E-4</v>
          </cell>
          <cell r="L192">
            <v>4.4677444000000002E-4</v>
          </cell>
          <cell r="M192">
            <v>5.0795194999999997E-4</v>
          </cell>
          <cell r="N192">
            <v>6.0921629999999998E-4</v>
          </cell>
          <cell r="O192">
            <v>7.2628890000000005E-4</v>
          </cell>
          <cell r="P192">
            <v>7.7383295999999997E-4</v>
          </cell>
          <cell r="Q192">
            <v>8.4724213000000003E-4</v>
          </cell>
          <cell r="R192">
            <v>5.9062100000000005E-4</v>
          </cell>
          <cell r="S192">
            <v>2.7450994999999998E-4</v>
          </cell>
          <cell r="T192" t="str">
            <v>NaN</v>
          </cell>
          <cell r="U192">
            <v>2.4955225999999998E-3</v>
          </cell>
          <cell r="V192">
            <v>2.4288055000000002E-3</v>
          </cell>
          <cell r="W192">
            <v>2.5505101999999998E-3</v>
          </cell>
          <cell r="X192">
            <v>2.7366942000000001E-3</v>
          </cell>
          <cell r="Y192">
            <v>2.7880804000000002E-3</v>
          </cell>
          <cell r="Z192">
            <v>2.7693602999999999E-3</v>
          </cell>
          <cell r="AA192">
            <v>2.753204E-3</v>
          </cell>
          <cell r="AB192">
            <v>2.9611161000000002E-3</v>
          </cell>
          <cell r="AC192">
            <v>3.2648728000000001E-3</v>
          </cell>
          <cell r="AD192">
            <v>2.9372775E-3</v>
          </cell>
          <cell r="AE192">
            <v>2.3233644000000002E-3</v>
          </cell>
          <cell r="AF192">
            <v>2.309934E-3</v>
          </cell>
          <cell r="AG192">
            <v>2.2577066000000002E-3</v>
          </cell>
          <cell r="AH192">
            <v>2.2964675000000001E-3</v>
          </cell>
          <cell r="AI192">
            <v>2.3612149999999998E-3</v>
          </cell>
          <cell r="AJ192">
            <v>2.8530906000000002E-3</v>
          </cell>
        </row>
        <row r="193">
          <cell r="A193">
            <v>1.3657057000000001E-3</v>
          </cell>
          <cell r="B193">
            <v>4.5805686000000001E-4</v>
          </cell>
          <cell r="C193">
            <v>1.2320764000000001E-11</v>
          </cell>
          <cell r="D193">
            <v>9.2983269999999999E-12</v>
          </cell>
          <cell r="E193" t="str">
            <v>NaN</v>
          </cell>
          <cell r="F193">
            <v>1.6486268999999999E-3</v>
          </cell>
          <cell r="G193">
            <v>7.4420920000000006E-5</v>
          </cell>
          <cell r="H193">
            <v>1.2125339999999999E-11</v>
          </cell>
          <cell r="I193">
            <v>1.2094091E-11</v>
          </cell>
          <cell r="J193">
            <v>1.0928097E-11</v>
          </cell>
          <cell r="K193">
            <v>1.1056616E-11</v>
          </cell>
          <cell r="L193">
            <v>1.0728951E-11</v>
          </cell>
          <cell r="M193">
            <v>9.3445150000000006E-12</v>
          </cell>
          <cell r="N193">
            <v>9.2589379999999998E-12</v>
          </cell>
          <cell r="O193">
            <v>9.9347190000000001E-12</v>
          </cell>
          <cell r="P193">
            <v>1.0694675E-11</v>
          </cell>
          <cell r="Q193">
            <v>1.1454082499999999E-11</v>
          </cell>
          <cell r="R193">
            <v>8.2284144999999994E-12</v>
          </cell>
          <cell r="S193">
            <v>7.0755715E-12</v>
          </cell>
          <cell r="T193" t="str">
            <v>NaN</v>
          </cell>
          <cell r="U193">
            <v>3.2636549999999999E-3</v>
          </cell>
          <cell r="V193">
            <v>6.6262060000000004E-4</v>
          </cell>
          <cell r="W193">
            <v>5.3788204E-4</v>
          </cell>
          <cell r="X193">
            <v>8.1787153999999997E-4</v>
          </cell>
          <cell r="Y193">
            <v>8.7617884999999999E-4</v>
          </cell>
          <cell r="Z193">
            <v>7.8354333999999999E-4</v>
          </cell>
          <cell r="AA193">
            <v>6.1608789999999995E-4</v>
          </cell>
          <cell r="AB193">
            <v>1.1257038999999999E-3</v>
          </cell>
          <cell r="AC193">
            <v>4.2348495000000003E-3</v>
          </cell>
          <cell r="AD193">
            <v>6.7497795999999996E-4</v>
          </cell>
          <cell r="AE193">
            <v>6.0923405000000001E-5</v>
          </cell>
          <cell r="AF193">
            <v>7.4875359999999999E-4</v>
          </cell>
          <cell r="AG193">
            <v>1.5102853E-3</v>
          </cell>
          <cell r="AH193">
            <v>2.147042E-3</v>
          </cell>
          <cell r="AI193">
            <v>2.5584855999999999E-3</v>
          </cell>
          <cell r="AJ193">
            <v>2.2840647E-3</v>
          </cell>
        </row>
        <row r="194">
          <cell r="A194">
            <v>9.265381E-12</v>
          </cell>
          <cell r="B194">
            <v>7.3949619999999998E-12</v>
          </cell>
          <cell r="C194">
            <v>5.0078704E-12</v>
          </cell>
          <cell r="D194" t="str">
            <v>NaN</v>
          </cell>
          <cell r="E194" t="str">
            <v>NaN</v>
          </cell>
          <cell r="F194">
            <v>5.5450113999999998E-4</v>
          </cell>
          <cell r="G194">
            <v>6.8237739999999996E-12</v>
          </cell>
          <cell r="H194">
            <v>5.2169419999999997E-12</v>
          </cell>
          <cell r="I194">
            <v>4.0864870000000002E-12</v>
          </cell>
          <cell r="J194">
            <v>2.8617155999999999E-12</v>
          </cell>
          <cell r="K194">
            <v>2.1835938000000002E-12</v>
          </cell>
          <cell r="L194">
            <v>2.1037393000000001E-12</v>
          </cell>
          <cell r="M194">
            <v>2.5899689999999999E-12</v>
          </cell>
          <cell r="N194">
            <v>3.1094170000000002E-12</v>
          </cell>
          <cell r="O194">
            <v>3.4398827E-12</v>
          </cell>
          <cell r="P194">
            <v>3.595182E-12</v>
          </cell>
          <cell r="Q194">
            <v>3.2260448999999999E-12</v>
          </cell>
          <cell r="R194">
            <v>3.615837E-12</v>
          </cell>
          <cell r="S194">
            <v>5.522733E-12</v>
          </cell>
          <cell r="T194" t="str">
            <v>NaN</v>
          </cell>
          <cell r="U194" t="str">
            <v>NaN</v>
          </cell>
          <cell r="V194">
            <v>1.5502323000000001E-11</v>
          </cell>
          <cell r="W194">
            <v>8.5885680000000001E-12</v>
          </cell>
          <cell r="X194">
            <v>9.4532490000000002E-12</v>
          </cell>
          <cell r="Y194">
            <v>1.1574779E-11</v>
          </cell>
          <cell r="Z194">
            <v>8.8765710000000006E-12</v>
          </cell>
          <cell r="AA194">
            <v>6.7165673999999996E-12</v>
          </cell>
          <cell r="AB194">
            <v>1.8406334999999998E-11</v>
          </cell>
          <cell r="AC194" t="str">
            <v>NaN</v>
          </cell>
          <cell r="AD194">
            <v>1.8928084999999999E-11</v>
          </cell>
          <cell r="AE194">
            <v>6.7782320000000002E-12</v>
          </cell>
          <cell r="AF194">
            <v>4.2211780000000001E-12</v>
          </cell>
          <cell r="AG194">
            <v>4.1581481999999998E-12</v>
          </cell>
          <cell r="AH194">
            <v>8.4372729999999998E-12</v>
          </cell>
          <cell r="AI194">
            <v>1.3128238E-11</v>
          </cell>
          <cell r="AJ194">
            <v>1.0219899E-11</v>
          </cell>
        </row>
        <row r="195">
          <cell r="A195">
            <v>6.0656570000000001E-12</v>
          </cell>
          <cell r="B195">
            <v>6.4696135000000003E-12</v>
          </cell>
          <cell r="C195" t="str">
            <v>NaN</v>
          </cell>
          <cell r="D195" t="str">
            <v>NaN</v>
          </cell>
          <cell r="E195" t="str">
            <v>NaN</v>
          </cell>
          <cell r="F195">
            <v>2.2071884E-11</v>
          </cell>
          <cell r="G195">
            <v>5.6833167000000002E-12</v>
          </cell>
          <cell r="H195">
            <v>4.6972005000000001E-12</v>
          </cell>
          <cell r="I195">
            <v>3.7241473000000001E-12</v>
          </cell>
          <cell r="J195">
            <v>2.817367E-12</v>
          </cell>
          <cell r="K195">
            <v>2.4103232E-12</v>
          </cell>
          <cell r="L195">
            <v>2.0707516E-12</v>
          </cell>
          <cell r="M195">
            <v>1.9386814E-12</v>
          </cell>
          <cell r="N195">
            <v>1.9429144E-12</v>
          </cell>
          <cell r="O195">
            <v>1.946671E-12</v>
          </cell>
          <cell r="P195">
            <v>1.9710694000000001E-12</v>
          </cell>
          <cell r="Q195">
            <v>2.0979280000000002E-12</v>
          </cell>
          <cell r="R195">
            <v>2.7862509999999999E-12</v>
          </cell>
          <cell r="S195">
            <v>4.2122663999999997E-12</v>
          </cell>
          <cell r="T195" t="str">
            <v>NaN</v>
          </cell>
          <cell r="U195" t="str">
            <v>NaN</v>
          </cell>
          <cell r="V195">
            <v>5.0259770000000001E-5</v>
          </cell>
          <cell r="W195">
            <v>7.3928720000000001E-12</v>
          </cell>
          <cell r="X195">
            <v>3.0126391999999999E-12</v>
          </cell>
          <cell r="Y195">
            <v>2.8882919999999999E-12</v>
          </cell>
          <cell r="Z195">
            <v>3.3610666E-12</v>
          </cell>
          <cell r="AA195">
            <v>7.1582592000000002E-12</v>
          </cell>
          <cell r="AB195">
            <v>3.7416314000000002E-7</v>
          </cell>
          <cell r="AC195" t="str">
            <v>NaN</v>
          </cell>
          <cell r="AD195">
            <v>1.4123904E-11</v>
          </cell>
          <cell r="AE195">
            <v>9.6809140000000001E-12</v>
          </cell>
          <cell r="AF195">
            <v>6.6522755000000002E-12</v>
          </cell>
          <cell r="AG195">
            <v>5.7632435999999996E-12</v>
          </cell>
          <cell r="AH195">
            <v>5.6905474000000003E-12</v>
          </cell>
          <cell r="AI195">
            <v>6.0227022999999999E-12</v>
          </cell>
          <cell r="AJ195">
            <v>5.5098010000000004E-12</v>
          </cell>
        </row>
        <row r="196">
          <cell r="A196">
            <v>5.2668840000000002E-12</v>
          </cell>
          <cell r="B196">
            <v>5.1728685999999999E-12</v>
          </cell>
          <cell r="C196" t="str">
            <v>NaN</v>
          </cell>
          <cell r="D196" t="str">
            <v>NaN</v>
          </cell>
          <cell r="E196" t="str">
            <v>NaN</v>
          </cell>
          <cell r="F196">
            <v>1.4855045000000001E-5</v>
          </cell>
          <cell r="G196">
            <v>4.9201750000000001E-12</v>
          </cell>
          <cell r="H196">
            <v>3.4303870000000002E-12</v>
          </cell>
          <cell r="I196">
            <v>2.9262694999999999E-12</v>
          </cell>
          <cell r="J196">
            <v>2.5536918E-12</v>
          </cell>
          <cell r="K196">
            <v>2.4220800000000001E-12</v>
          </cell>
          <cell r="L196">
            <v>2.0824142999999999E-12</v>
          </cell>
          <cell r="M196">
            <v>1.9571556E-12</v>
          </cell>
          <cell r="N196">
            <v>1.9311536E-12</v>
          </cell>
          <cell r="O196">
            <v>2.0069082999999998E-12</v>
          </cell>
          <cell r="P196">
            <v>2.1554575E-12</v>
          </cell>
          <cell r="Q196">
            <v>2.4099587E-12</v>
          </cell>
          <cell r="R196">
            <v>2.7542148000000002E-12</v>
          </cell>
          <cell r="S196">
            <v>2.9678900000000002E-12</v>
          </cell>
          <cell r="T196" t="str">
            <v>NaN</v>
          </cell>
          <cell r="U196" t="str">
            <v>NaN</v>
          </cell>
          <cell r="V196">
            <v>1.3340429E-3</v>
          </cell>
          <cell r="W196">
            <v>8.5652819999999996E-12</v>
          </cell>
          <cell r="X196">
            <v>2.9739614E-12</v>
          </cell>
          <cell r="Y196">
            <v>3.1766870000000002E-12</v>
          </cell>
          <cell r="Z196">
            <v>4.9358109999999999E-12</v>
          </cell>
          <cell r="AA196">
            <v>9.7166290000000006E-12</v>
          </cell>
          <cell r="AB196">
            <v>4.1045416000000002E-5</v>
          </cell>
          <cell r="AC196" t="str">
            <v>NaN</v>
          </cell>
          <cell r="AD196">
            <v>9.5245309999999998E-6</v>
          </cell>
          <cell r="AE196">
            <v>1.14039845E-11</v>
          </cell>
          <cell r="AF196">
            <v>6.5813569999999996E-12</v>
          </cell>
          <cell r="AG196">
            <v>6.5223959999999999E-12</v>
          </cell>
          <cell r="AH196">
            <v>6.3939336000000001E-12</v>
          </cell>
          <cell r="AI196">
            <v>6.5023890000000004E-12</v>
          </cell>
          <cell r="AJ196">
            <v>6.01051E-12</v>
          </cell>
        </row>
        <row r="197">
          <cell r="A197">
            <v>5.9128384E-12</v>
          </cell>
          <cell r="B197">
            <v>4.4936810000000001E-12</v>
          </cell>
          <cell r="C197" t="str">
            <v>NaN</v>
          </cell>
          <cell r="D197" t="str">
            <v>NaN</v>
          </cell>
          <cell r="E197" t="str">
            <v>NaN</v>
          </cell>
          <cell r="F197">
            <v>1.2574171000000001E-11</v>
          </cell>
          <cell r="G197">
            <v>4.3455174000000004E-12</v>
          </cell>
          <cell r="H197">
            <v>2.643105E-12</v>
          </cell>
          <cell r="I197">
            <v>2.0109586999999998E-12</v>
          </cell>
          <cell r="J197">
            <v>1.9370389000000002E-12</v>
          </cell>
          <cell r="K197">
            <v>2.062003E-12</v>
          </cell>
          <cell r="L197">
            <v>2.0080627999999998E-12</v>
          </cell>
          <cell r="M197">
            <v>1.9601538000000001E-12</v>
          </cell>
          <cell r="N197">
            <v>2.0455897999999999E-12</v>
          </cell>
          <cell r="O197">
            <v>2.3192968999999998E-12</v>
          </cell>
          <cell r="P197">
            <v>2.5750688E-12</v>
          </cell>
          <cell r="Q197">
            <v>2.8165868E-12</v>
          </cell>
          <cell r="R197">
            <v>2.9228114999999998E-12</v>
          </cell>
          <cell r="S197">
            <v>2.5204597999999998E-12</v>
          </cell>
          <cell r="T197" t="str">
            <v>NaN</v>
          </cell>
          <cell r="U197" t="str">
            <v>NaN</v>
          </cell>
          <cell r="V197" t="str">
            <v>NaN</v>
          </cell>
          <cell r="W197">
            <v>5.9591867000000003E-12</v>
          </cell>
          <cell r="X197">
            <v>4.0568593999999998E-12</v>
          </cell>
          <cell r="Y197">
            <v>4.0980090000000001E-12</v>
          </cell>
          <cell r="Z197">
            <v>5.6342157999999998E-12</v>
          </cell>
          <cell r="AA197">
            <v>1.237368E-11</v>
          </cell>
          <cell r="AB197" t="str">
            <v>NaN</v>
          </cell>
          <cell r="AC197" t="str">
            <v>NaN</v>
          </cell>
          <cell r="AD197">
            <v>9.1106830000000001E-4</v>
          </cell>
          <cell r="AE197">
            <v>5.9163300000000003E-5</v>
          </cell>
          <cell r="AF197">
            <v>7.0869356E-12</v>
          </cell>
          <cell r="AG197">
            <v>7.1202150000000001E-12</v>
          </cell>
          <cell r="AH197">
            <v>7.6528376000000006E-12</v>
          </cell>
          <cell r="AI197">
            <v>7.9090550000000006E-12</v>
          </cell>
          <cell r="AJ197">
            <v>7.3392050000000005E-12</v>
          </cell>
        </row>
        <row r="198">
          <cell r="A198">
            <v>9.5781724999999992E-12</v>
          </cell>
          <cell r="B198">
            <v>6.5179011999999998E-12</v>
          </cell>
          <cell r="C198" t="str">
            <v>NaN</v>
          </cell>
          <cell r="D198" t="str">
            <v>NaN</v>
          </cell>
          <cell r="E198">
            <v>1.5573595999999999E-11</v>
          </cell>
          <cell r="F198">
            <v>2.4177667000000001E-11</v>
          </cell>
          <cell r="G198">
            <v>5.2046825999999999E-12</v>
          </cell>
          <cell r="H198">
            <v>2.8017313E-12</v>
          </cell>
          <cell r="I198">
            <v>1.8766641999999998E-12</v>
          </cell>
          <cell r="J198">
            <v>1.8304432999999999E-12</v>
          </cell>
          <cell r="K198">
            <v>1.7561992000000001E-12</v>
          </cell>
          <cell r="L198">
            <v>1.669425E-12</v>
          </cell>
          <cell r="M198">
            <v>2.0336765999999999E-12</v>
          </cell>
          <cell r="N198">
            <v>2.3584574000000001E-12</v>
          </cell>
          <cell r="O198">
            <v>2.9419726000000001E-12</v>
          </cell>
          <cell r="P198">
            <v>3.4742489999999999E-12</v>
          </cell>
          <cell r="Q198">
            <v>3.7363589999999999E-12</v>
          </cell>
          <cell r="R198">
            <v>5.4795572999999998E-12</v>
          </cell>
          <cell r="S198">
            <v>4.5216351999999998E-12</v>
          </cell>
          <cell r="T198" t="str">
            <v>NaN</v>
          </cell>
          <cell r="U198" t="str">
            <v>NaN</v>
          </cell>
          <cell r="V198" t="str">
            <v>NaN</v>
          </cell>
          <cell r="W198">
            <v>6.8526886000000004E-12</v>
          </cell>
          <cell r="X198">
            <v>5.9048474000000003E-12</v>
          </cell>
          <cell r="Y198">
            <v>6.1614679999999997E-12</v>
          </cell>
          <cell r="Z198">
            <v>7.4247890000000005E-12</v>
          </cell>
          <cell r="AA198">
            <v>3.5055763999999997E-11</v>
          </cell>
          <cell r="AB198" t="str">
            <v>NaN</v>
          </cell>
          <cell r="AC198" t="str">
            <v>NaN</v>
          </cell>
          <cell r="AD198" t="str">
            <v>NaN</v>
          </cell>
          <cell r="AE198">
            <v>9.7482710000000006E-12</v>
          </cell>
          <cell r="AF198">
            <v>8.1745305000000006E-12</v>
          </cell>
          <cell r="AG198">
            <v>8.3803589999999999E-12</v>
          </cell>
          <cell r="AH198">
            <v>9.8520070000000004E-12</v>
          </cell>
          <cell r="AI198">
            <v>1.11804056E-11</v>
          </cell>
          <cell r="AJ198">
            <v>1.0926156999999999E-11</v>
          </cell>
        </row>
        <row r="199">
          <cell r="A199">
            <v>2.2542116000000001E-11</v>
          </cell>
          <cell r="B199">
            <v>1.176103E-11</v>
          </cell>
          <cell r="C199" t="str">
            <v>NaN</v>
          </cell>
          <cell r="D199" t="str">
            <v>NaN</v>
          </cell>
          <cell r="E199">
            <v>1.7538136000000002E-11</v>
          </cell>
          <cell r="F199">
            <v>1.5309863999999999E-11</v>
          </cell>
          <cell r="G199">
            <v>6.4347278000000003E-12</v>
          </cell>
          <cell r="H199">
            <v>2.5499055999999999E-12</v>
          </cell>
          <cell r="I199">
            <v>2.2051618000000001E-12</v>
          </cell>
          <cell r="J199">
            <v>1.7122587000000001E-12</v>
          </cell>
          <cell r="K199">
            <v>1.7311009000000001E-12</v>
          </cell>
          <cell r="L199">
            <v>1.8956090000000001E-12</v>
          </cell>
          <cell r="M199">
            <v>2.3256692000000001E-12</v>
          </cell>
          <cell r="N199">
            <v>3.0028499999999999E-12</v>
          </cell>
          <cell r="O199">
            <v>3.9203020000000001E-12</v>
          </cell>
          <cell r="P199">
            <v>4.7689058000000001E-12</v>
          </cell>
          <cell r="Q199">
            <v>5.3718297000000004E-12</v>
          </cell>
          <cell r="R199">
            <v>9.2464660000000008E-12</v>
          </cell>
          <cell r="S199" t="str">
            <v>NaN</v>
          </cell>
          <cell r="T199" t="str">
            <v>NaN</v>
          </cell>
          <cell r="U199" t="str">
            <v>NaN</v>
          </cell>
          <cell r="V199" t="str">
            <v>NaN</v>
          </cell>
          <cell r="W199">
            <v>1.0681856399999999E-11</v>
          </cell>
          <cell r="X199">
            <v>7.3453659999999995E-12</v>
          </cell>
          <cell r="Y199">
            <v>8.6505524999999996E-12</v>
          </cell>
          <cell r="Z199">
            <v>1.0758811E-11</v>
          </cell>
          <cell r="AA199">
            <v>1.5440037E-3</v>
          </cell>
          <cell r="AB199" t="str">
            <v>NaN</v>
          </cell>
          <cell r="AC199" t="str">
            <v>NaN</v>
          </cell>
          <cell r="AD199" t="str">
            <v>NaN</v>
          </cell>
          <cell r="AE199">
            <v>9.8646265000000005E-12</v>
          </cell>
          <cell r="AF199">
            <v>1.0550201E-11</v>
          </cell>
          <cell r="AG199">
            <v>1.1478303E-11</v>
          </cell>
          <cell r="AH199">
            <v>1.5702580000000001E-11</v>
          </cell>
          <cell r="AI199">
            <v>2.7361922000000001E-11</v>
          </cell>
          <cell r="AJ199">
            <v>7.7997704999999994E-5</v>
          </cell>
        </row>
        <row r="200">
          <cell r="A200">
            <v>2.4273481999999998E-3</v>
          </cell>
          <cell r="B200">
            <v>2.1328302000000001E-11</v>
          </cell>
          <cell r="C200" t="str">
            <v>NaN</v>
          </cell>
          <cell r="D200" t="str">
            <v>NaN</v>
          </cell>
          <cell r="E200">
            <v>9.3147365000000004E-12</v>
          </cell>
          <cell r="F200">
            <v>1.28337636E-11</v>
          </cell>
          <cell r="G200">
            <v>6.0141383999999999E-12</v>
          </cell>
          <cell r="H200">
            <v>4.0136196999999998E-12</v>
          </cell>
          <cell r="I200">
            <v>2.2490887000000001E-12</v>
          </cell>
          <cell r="J200">
            <v>1.8431120000000002E-12</v>
          </cell>
          <cell r="K200">
            <v>1.7096566000000001E-12</v>
          </cell>
          <cell r="L200">
            <v>1.8838023999999999E-12</v>
          </cell>
          <cell r="M200">
            <v>2.4838879999999999E-12</v>
          </cell>
          <cell r="N200">
            <v>3.7451617000000003E-12</v>
          </cell>
          <cell r="O200">
            <v>5.1128875000000002E-12</v>
          </cell>
          <cell r="P200">
            <v>6.7422779999999999E-12</v>
          </cell>
          <cell r="Q200">
            <v>8.6435770000000005E-12</v>
          </cell>
          <cell r="R200">
            <v>7.6941370000000006E-5</v>
          </cell>
          <cell r="S200" t="str">
            <v>NaN</v>
          </cell>
          <cell r="T200" t="str">
            <v>NaN</v>
          </cell>
          <cell r="U200" t="str">
            <v>NaN</v>
          </cell>
          <cell r="V200" t="str">
            <v>NaN</v>
          </cell>
          <cell r="W200">
            <v>9.1744300000000005E-12</v>
          </cell>
          <cell r="X200">
            <v>8.7676630000000007E-12</v>
          </cell>
          <cell r="Y200">
            <v>1.3111332999999999E-11</v>
          </cell>
          <cell r="Z200">
            <v>1.7539927999999999E-11</v>
          </cell>
          <cell r="AA200">
            <v>2.0261124999999998E-3</v>
          </cell>
          <cell r="AB200" t="str">
            <v>NaN</v>
          </cell>
          <cell r="AC200" t="str">
            <v>NaN</v>
          </cell>
          <cell r="AD200" t="str">
            <v>NaN</v>
          </cell>
          <cell r="AE200">
            <v>9.1224745000000002E-12</v>
          </cell>
          <cell r="AF200">
            <v>9.7745099999999997E-12</v>
          </cell>
          <cell r="AG200">
            <v>1.223184E-11</v>
          </cell>
          <cell r="AH200">
            <v>3.2403174000000003E-11</v>
          </cell>
          <cell r="AI200">
            <v>6.1804014999999998E-4</v>
          </cell>
          <cell r="AJ200">
            <v>1.6685617000000001E-3</v>
          </cell>
        </row>
        <row r="201">
          <cell r="A201">
            <v>5.0669230000000001E-3</v>
          </cell>
          <cell r="B201">
            <v>1.7498919E-3</v>
          </cell>
          <cell r="C201">
            <v>5.5503457999999997E-12</v>
          </cell>
          <cell r="D201">
            <v>7.4434659999999997E-12</v>
          </cell>
          <cell r="E201">
            <v>9.2166650000000005E-12</v>
          </cell>
          <cell r="F201">
            <v>1.0137073E-11</v>
          </cell>
          <cell r="G201">
            <v>6.8953267999999996E-12</v>
          </cell>
          <cell r="H201">
            <v>5.4877321999999997E-12</v>
          </cell>
          <cell r="I201">
            <v>2.7807307E-12</v>
          </cell>
          <cell r="J201">
            <v>2.8139801999999998E-12</v>
          </cell>
          <cell r="K201">
            <v>2.359245E-12</v>
          </cell>
          <cell r="L201">
            <v>2.6375025999999999E-12</v>
          </cell>
          <cell r="M201">
            <v>3.9704762999999997E-12</v>
          </cell>
          <cell r="N201">
            <v>6.7539653999999999E-12</v>
          </cell>
          <cell r="O201">
            <v>1.2172299000000001E-11</v>
          </cell>
          <cell r="P201">
            <v>2.2628848000000001E-11</v>
          </cell>
          <cell r="Q201">
            <v>2.6755564999999999E-11</v>
          </cell>
          <cell r="R201">
            <v>1.5131216000000001E-3</v>
          </cell>
          <cell r="S201" t="str">
            <v>NaN</v>
          </cell>
          <cell r="T201" t="str">
            <v>NaN</v>
          </cell>
          <cell r="U201" t="str">
            <v>NaN</v>
          </cell>
          <cell r="V201" t="str">
            <v>NaN</v>
          </cell>
          <cell r="W201">
            <v>7.0029850000000002E-12</v>
          </cell>
          <cell r="X201">
            <v>1.1290869E-11</v>
          </cell>
          <cell r="Y201">
            <v>1.7449312E-3</v>
          </cell>
          <cell r="Z201">
            <v>3.2504933999999998E-3</v>
          </cell>
          <cell r="AA201">
            <v>2.2873070000000001E-3</v>
          </cell>
          <cell r="AB201" t="str">
            <v>NaN</v>
          </cell>
          <cell r="AC201" t="str">
            <v>NaN</v>
          </cell>
          <cell r="AD201" t="str">
            <v>NaN</v>
          </cell>
          <cell r="AE201">
            <v>8.5842300000000001E-12</v>
          </cell>
          <cell r="AF201">
            <v>1.5218553999999999E-11</v>
          </cell>
          <cell r="AG201">
            <v>1.7867167999999999E-11</v>
          </cell>
          <cell r="AH201">
            <v>3.1703759999999998E-4</v>
          </cell>
          <cell r="AI201">
            <v>1.2022252E-3</v>
          </cell>
          <cell r="AJ201">
            <v>3.4175058999999998E-3</v>
          </cell>
        </row>
        <row r="202">
          <cell r="A202">
            <v>3.4238945E-3</v>
          </cell>
          <cell r="B202">
            <v>1.6856188E-11</v>
          </cell>
          <cell r="C202">
            <v>4.9649195000000003E-12</v>
          </cell>
          <cell r="D202">
            <v>6.0937199999999996E-12</v>
          </cell>
          <cell r="E202">
            <v>5.6985233000000001E-12</v>
          </cell>
          <cell r="F202">
            <v>6.8267704999999999E-12</v>
          </cell>
          <cell r="G202">
            <v>7.3668000000000005E-12</v>
          </cell>
          <cell r="H202">
            <v>5.3155813000000002E-12</v>
          </cell>
          <cell r="I202">
            <v>4.7181255999999997E-12</v>
          </cell>
          <cell r="J202">
            <v>5.0432557E-12</v>
          </cell>
          <cell r="K202">
            <v>5.441711E-12</v>
          </cell>
          <cell r="L202">
            <v>5.9130759999999998E-12</v>
          </cell>
          <cell r="M202">
            <v>8.1552970000000001E-12</v>
          </cell>
          <cell r="N202">
            <v>1.3576157E-11</v>
          </cell>
          <cell r="O202">
            <v>2.8211608E-11</v>
          </cell>
          <cell r="P202">
            <v>1.1606022E-3</v>
          </cell>
          <cell r="Q202">
            <v>2.2944393999999998E-3</v>
          </cell>
          <cell r="R202">
            <v>5.2425474999999997E-4</v>
          </cell>
          <cell r="S202" t="str">
            <v>NaN</v>
          </cell>
          <cell r="T202" t="str">
            <v>NaN</v>
          </cell>
          <cell r="U202" t="str">
            <v>NaN</v>
          </cell>
          <cell r="V202" t="str">
            <v>NaN</v>
          </cell>
          <cell r="W202">
            <v>7.7285679999999993E-12</v>
          </cell>
          <cell r="X202">
            <v>1.8552963000000001E-11</v>
          </cell>
          <cell r="Y202">
            <v>1.7502955E-3</v>
          </cell>
          <cell r="Z202">
            <v>4.2801829999999999E-3</v>
          </cell>
          <cell r="AA202">
            <v>3.7274766000000002E-3</v>
          </cell>
          <cell r="AB202" t="str">
            <v>NaN</v>
          </cell>
          <cell r="AC202" t="str">
            <v>NaN</v>
          </cell>
          <cell r="AD202" t="str">
            <v>NaN</v>
          </cell>
          <cell r="AE202">
            <v>7.2066279999999996E-12</v>
          </cell>
          <cell r="AF202">
            <v>1.4935583999999999E-11</v>
          </cell>
          <cell r="AG202">
            <v>5.7953054999999995E-4</v>
          </cell>
          <cell r="AH202">
            <v>1.9997659E-3</v>
          </cell>
          <cell r="AI202">
            <v>2.5906054999999999E-3</v>
          </cell>
          <cell r="AJ202">
            <v>3.3651572000000002E-3</v>
          </cell>
        </row>
        <row r="203">
          <cell r="A203" t="str">
            <v>NaN</v>
          </cell>
          <cell r="B203" t="str">
            <v>NaN</v>
          </cell>
          <cell r="C203">
            <v>4.1025999999999999E-12</v>
          </cell>
          <cell r="D203">
            <v>9.0992359999999996E-12</v>
          </cell>
          <cell r="E203">
            <v>7.1587296000000001E-5</v>
          </cell>
          <cell r="F203">
            <v>7.2659084000000004E-12</v>
          </cell>
          <cell r="G203">
            <v>5.5546322999999998E-12</v>
          </cell>
          <cell r="H203">
            <v>4.0436173999999998E-12</v>
          </cell>
          <cell r="I203">
            <v>3.905508E-12</v>
          </cell>
          <cell r="J203">
            <v>4.0675766000000004E-12</v>
          </cell>
          <cell r="K203">
            <v>4.3197545999999999E-12</v>
          </cell>
          <cell r="L203">
            <v>4.5576763000000003E-12</v>
          </cell>
          <cell r="M203">
            <v>5.3861234E-12</v>
          </cell>
          <cell r="N203">
            <v>6.5350060000000002E-12</v>
          </cell>
          <cell r="O203">
            <v>8.6894950000000004E-12</v>
          </cell>
          <cell r="P203">
            <v>1.7429579000000001E-11</v>
          </cell>
          <cell r="Q203">
            <v>1.2965197999999999E-3</v>
          </cell>
          <cell r="R203">
            <v>1.7414639E-3</v>
          </cell>
          <cell r="S203" t="str">
            <v>NaN</v>
          </cell>
          <cell r="T203" t="str">
            <v>NaN</v>
          </cell>
          <cell r="U203" t="str">
            <v>NaN</v>
          </cell>
          <cell r="V203">
            <v>4.6279080000000003E-12</v>
          </cell>
          <cell r="W203">
            <v>4.6765716000000003E-12</v>
          </cell>
          <cell r="X203">
            <v>5.1753799999999997E-12</v>
          </cell>
          <cell r="Y203">
            <v>8.0313380000000004E-12</v>
          </cell>
          <cell r="Z203">
            <v>1.8103264000000001E-11</v>
          </cell>
          <cell r="AA203">
            <v>2.5918439999999998E-3</v>
          </cell>
          <cell r="AB203" t="str">
            <v>NaN</v>
          </cell>
          <cell r="AC203" t="str">
            <v>NaN</v>
          </cell>
          <cell r="AD203" t="str">
            <v>NaN</v>
          </cell>
          <cell r="AE203">
            <v>1.0209979999999999E-11</v>
          </cell>
          <cell r="AF203">
            <v>1.2881354E-11</v>
          </cell>
          <cell r="AG203">
            <v>3.5946736999999999E-3</v>
          </cell>
          <cell r="AH203">
            <v>1.0920953000000001E-3</v>
          </cell>
          <cell r="AI203">
            <v>1.6960427000000001E-3</v>
          </cell>
          <cell r="AJ203">
            <v>3.7656453999999999E-3</v>
          </cell>
        </row>
        <row r="204">
          <cell r="A204" t="str">
            <v>NaN</v>
          </cell>
          <cell r="B204" t="str">
            <v>NaN</v>
          </cell>
          <cell r="C204">
            <v>7.3655120000000001E-12</v>
          </cell>
          <cell r="D204">
            <v>1.1050007000000001E-11</v>
          </cell>
          <cell r="E204">
            <v>9.6451319999999997E-12</v>
          </cell>
          <cell r="F204">
            <v>5.4590824E-12</v>
          </cell>
          <cell r="G204">
            <v>4.3925579999999997E-12</v>
          </cell>
          <cell r="H204">
            <v>4.1313115999999998E-12</v>
          </cell>
          <cell r="I204">
            <v>4.6880685000000002E-12</v>
          </cell>
          <cell r="J204">
            <v>5.2485347000000003E-12</v>
          </cell>
          <cell r="K204">
            <v>5.1145637000000001E-12</v>
          </cell>
          <cell r="L204">
            <v>5.0054795000000003E-12</v>
          </cell>
          <cell r="M204">
            <v>5.404375E-12</v>
          </cell>
          <cell r="N204">
            <v>6.2639784999999997E-12</v>
          </cell>
          <cell r="O204">
            <v>8.1163260000000005E-12</v>
          </cell>
          <cell r="P204">
            <v>1.6113747000000001E-11</v>
          </cell>
          <cell r="Q204">
            <v>1.8995629E-4</v>
          </cell>
          <cell r="R204">
            <v>2.0781160000000001E-5</v>
          </cell>
          <cell r="S204" t="str">
            <v>NaN</v>
          </cell>
          <cell r="T204" t="str">
            <v>NaN</v>
          </cell>
          <cell r="U204" t="str">
            <v>NaN</v>
          </cell>
          <cell r="V204">
            <v>1.0152208E-11</v>
          </cell>
          <cell r="W204">
            <v>5.1036590000000003E-12</v>
          </cell>
          <cell r="X204">
            <v>5.4177980000000003E-12</v>
          </cell>
          <cell r="Y204">
            <v>7.0628403E-12</v>
          </cell>
          <cell r="Z204">
            <v>1.6040901E-11</v>
          </cell>
          <cell r="AA204">
            <v>2.9293420000000001E-3</v>
          </cell>
          <cell r="AB204" t="str">
            <v>NaN</v>
          </cell>
          <cell r="AC204" t="str">
            <v>NaN</v>
          </cell>
          <cell r="AD204" t="str">
            <v>NaN</v>
          </cell>
          <cell r="AE204">
            <v>2.3255049999999998E-3</v>
          </cell>
          <cell r="AF204">
            <v>5.2806013000000003E-4</v>
          </cell>
          <cell r="AG204">
            <v>2.0768978999999998E-11</v>
          </cell>
          <cell r="AH204">
            <v>8.4180789999999994E-12</v>
          </cell>
          <cell r="AI204">
            <v>7.3483969999999996E-12</v>
          </cell>
          <cell r="AJ204">
            <v>7.8717860000000002E-4</v>
          </cell>
        </row>
        <row r="205">
          <cell r="A205" t="str">
            <v>NaN</v>
          </cell>
          <cell r="B205">
            <v>8.6153949999999994E-12</v>
          </cell>
          <cell r="C205">
            <v>4.7995565999999999E-12</v>
          </cell>
          <cell r="D205">
            <v>6.580928E-12</v>
          </cell>
          <cell r="E205">
            <v>4.1785824000000003E-12</v>
          </cell>
          <cell r="F205">
            <v>4.0078925E-12</v>
          </cell>
          <cell r="G205">
            <v>4.7979300000000003E-12</v>
          </cell>
          <cell r="H205">
            <v>6.164729E-12</v>
          </cell>
          <cell r="I205">
            <v>1.0377156E-11</v>
          </cell>
          <cell r="J205">
            <v>1.8018984000000001E-11</v>
          </cell>
          <cell r="K205">
            <v>2.6291687999999999E-11</v>
          </cell>
          <cell r="L205">
            <v>2.9978980000000001E-4</v>
          </cell>
          <cell r="M205">
            <v>1.3163182E-4</v>
          </cell>
          <cell r="N205">
            <v>2.4900905999999999E-11</v>
          </cell>
          <cell r="O205">
            <v>1.6587356E-11</v>
          </cell>
          <cell r="P205">
            <v>2.1010650000000001E-11</v>
          </cell>
          <cell r="Q205">
            <v>2.1734280000000001E-11</v>
          </cell>
          <cell r="R205">
            <v>2.598295E-11</v>
          </cell>
          <cell r="S205" t="str">
            <v>NaN</v>
          </cell>
          <cell r="T205" t="str">
            <v>NaN</v>
          </cell>
          <cell r="U205">
            <v>6.2508023999999998E-12</v>
          </cell>
          <cell r="V205">
            <v>9.5384789999999994E-12</v>
          </cell>
          <cell r="W205">
            <v>1.7033739999999999E-11</v>
          </cell>
          <cell r="X205">
            <v>1.7266303000000001E-11</v>
          </cell>
          <cell r="Y205">
            <v>1.3979379E-11</v>
          </cell>
          <cell r="Z205">
            <v>7.5842270000000002E-12</v>
          </cell>
          <cell r="AA205">
            <v>2.9581437999999999E-11</v>
          </cell>
          <cell r="AB205" t="str">
            <v>NaN</v>
          </cell>
          <cell r="AC205" t="str">
            <v>NaN</v>
          </cell>
          <cell r="AD205" t="str">
            <v>NaN</v>
          </cell>
          <cell r="AE205">
            <v>2.3353766000000002E-10</v>
          </cell>
          <cell r="AF205">
            <v>1.9187365000000001E-11</v>
          </cell>
          <cell r="AG205">
            <v>7.4971460000000003E-12</v>
          </cell>
          <cell r="AH205">
            <v>6.6678576999999997E-12</v>
          </cell>
          <cell r="AI205">
            <v>6.7897536999999999E-12</v>
          </cell>
          <cell r="AJ205">
            <v>2.9929800000000001E-3</v>
          </cell>
        </row>
        <row r="206">
          <cell r="A206" t="str">
            <v>NaN</v>
          </cell>
          <cell r="B206">
            <v>4.7326388E-12</v>
          </cell>
          <cell r="C206">
            <v>2.5474300000000002E-12</v>
          </cell>
          <cell r="D206">
            <v>2.3200370000000002E-12</v>
          </cell>
          <cell r="E206">
            <v>1.9150679999999999E-12</v>
          </cell>
          <cell r="F206">
            <v>2.5016513999999999E-12</v>
          </cell>
          <cell r="G206">
            <v>3.3872719999999999E-12</v>
          </cell>
          <cell r="H206">
            <v>4.4912897000000002E-12</v>
          </cell>
          <cell r="I206">
            <v>6.4345040000000004E-12</v>
          </cell>
          <cell r="J206">
            <v>8.9946480000000007E-12</v>
          </cell>
          <cell r="K206">
            <v>1.398403E-11</v>
          </cell>
          <cell r="L206">
            <v>1.8745341999999999E-11</v>
          </cell>
          <cell r="M206">
            <v>2.830686E-11</v>
          </cell>
          <cell r="N206">
            <v>2.4479892000000001E-11</v>
          </cell>
          <cell r="O206">
            <v>3.0990185999999999E-11</v>
          </cell>
          <cell r="P206">
            <v>4.8112337000000001E-4</v>
          </cell>
          <cell r="Q206">
            <v>4.523829E-3</v>
          </cell>
          <cell r="R206">
            <v>3.9069279999999996E-3</v>
          </cell>
          <cell r="S206" t="str">
            <v>NaN</v>
          </cell>
          <cell r="T206" t="str">
            <v>NaN</v>
          </cell>
          <cell r="U206">
            <v>7.1531210000000003E-12</v>
          </cell>
          <cell r="V206">
            <v>1.0668693999999999E-11</v>
          </cell>
          <cell r="W206">
            <v>8.4238839999999997E-12</v>
          </cell>
          <cell r="X206">
            <v>1.02125105E-11</v>
          </cell>
          <cell r="Y206">
            <v>7.7590489999999999E-4</v>
          </cell>
          <cell r="Z206" t="str">
            <v>NaN</v>
          </cell>
          <cell r="AA206" t="str">
            <v>NaN</v>
          </cell>
          <cell r="AB206" t="str">
            <v>NaN</v>
          </cell>
          <cell r="AC206" t="str">
            <v>NaN</v>
          </cell>
          <cell r="AD206" t="str">
            <v>NaN</v>
          </cell>
          <cell r="AE206" t="str">
            <v>NaN</v>
          </cell>
          <cell r="AF206">
            <v>1.3123659999999999E-3</v>
          </cell>
          <cell r="AG206">
            <v>6.0262384999999999E-12</v>
          </cell>
          <cell r="AH206">
            <v>7.9483875999999997E-4</v>
          </cell>
          <cell r="AI206">
            <v>9.4426103000000005E-4</v>
          </cell>
          <cell r="AJ206">
            <v>1.1630974E-11</v>
          </cell>
        </row>
        <row r="207">
          <cell r="A207" t="str">
            <v>NaN</v>
          </cell>
          <cell r="B207">
            <v>3.5409311999999998E-12</v>
          </cell>
          <cell r="C207">
            <v>1.8646585999999999E-12</v>
          </cell>
          <cell r="D207">
            <v>2.1409283000000001E-12</v>
          </cell>
          <cell r="E207">
            <v>1.5892396E-12</v>
          </cell>
          <cell r="F207">
            <v>1.9262676999999999E-12</v>
          </cell>
          <cell r="G207">
            <v>2.4999194999999998E-12</v>
          </cell>
          <cell r="H207">
            <v>2.5755352999999999E-12</v>
          </cell>
          <cell r="I207">
            <v>2.9252660999999999E-12</v>
          </cell>
          <cell r="J207">
            <v>3.3238104E-12</v>
          </cell>
          <cell r="K207">
            <v>4.1555452999999997E-12</v>
          </cell>
          <cell r="L207">
            <v>4.3340989999999997E-12</v>
          </cell>
          <cell r="M207">
            <v>5.3197684999999996E-12</v>
          </cell>
          <cell r="N207">
            <v>7.4711059999999998E-12</v>
          </cell>
          <cell r="O207">
            <v>6.6760749999999999E-12</v>
          </cell>
          <cell r="P207">
            <v>8.003868E-12</v>
          </cell>
          <cell r="Q207">
            <v>4.4916086999999998E-4</v>
          </cell>
          <cell r="R207">
            <v>1.1023545E-3</v>
          </cell>
          <cell r="S207" t="str">
            <v>NaN</v>
          </cell>
          <cell r="T207">
            <v>2.1185944999999999E-11</v>
          </cell>
          <cell r="U207">
            <v>7.0195579999999997E-12</v>
          </cell>
          <cell r="V207">
            <v>4.9956399999999999E-12</v>
          </cell>
          <cell r="W207">
            <v>5.4029884000000001E-12</v>
          </cell>
          <cell r="X207">
            <v>5.0109634000000002E-12</v>
          </cell>
          <cell r="Y207">
            <v>3.6303409999999998E-12</v>
          </cell>
          <cell r="Z207" t="str">
            <v>NaN</v>
          </cell>
          <cell r="AA207" t="str">
            <v>NaN</v>
          </cell>
          <cell r="AB207" t="str">
            <v>NaN</v>
          </cell>
          <cell r="AC207" t="str">
            <v>NaN</v>
          </cell>
          <cell r="AD207" t="str">
            <v>NaN</v>
          </cell>
          <cell r="AE207" t="str">
            <v>NaN</v>
          </cell>
          <cell r="AF207">
            <v>1.8109776000000001E-3</v>
          </cell>
          <cell r="AG207">
            <v>2.3573687000000002E-10</v>
          </cell>
          <cell r="AH207">
            <v>7.5216630000000006E-11</v>
          </cell>
          <cell r="AI207">
            <v>1.0495922000000001E-3</v>
          </cell>
          <cell r="AJ207">
            <v>5.7692686999999997E-11</v>
          </cell>
        </row>
        <row r="208">
          <cell r="A208" t="str">
            <v>NaN</v>
          </cell>
          <cell r="B208">
            <v>5.4429754999999997E-12</v>
          </cell>
          <cell r="C208">
            <v>2.2548064000000001E-12</v>
          </cell>
          <cell r="D208">
            <v>1.9736801000000002E-12</v>
          </cell>
          <cell r="E208">
            <v>1.5019731000000001E-12</v>
          </cell>
          <cell r="F208">
            <v>1.8083451000000001E-12</v>
          </cell>
          <cell r="G208">
            <v>2.4185040000000001E-12</v>
          </cell>
          <cell r="H208">
            <v>2.8445954E-12</v>
          </cell>
          <cell r="I208">
            <v>3.3007740000000002E-12</v>
          </cell>
          <cell r="J208">
            <v>3.6347548E-12</v>
          </cell>
          <cell r="K208">
            <v>3.9276920000000001E-12</v>
          </cell>
          <cell r="L208">
            <v>4.1210669999999998E-12</v>
          </cell>
          <cell r="M208">
            <v>4.5051770000000003E-12</v>
          </cell>
          <cell r="N208">
            <v>4.5939209999999996E-12</v>
          </cell>
          <cell r="O208">
            <v>4.68032E-12</v>
          </cell>
          <cell r="P208">
            <v>1.268815E-11</v>
          </cell>
          <cell r="Q208">
            <v>1.3719305000000001E-3</v>
          </cell>
          <cell r="R208" t="str">
            <v>NaN</v>
          </cell>
          <cell r="S208">
            <v>1.1548634E-11</v>
          </cell>
          <cell r="T208">
            <v>5.1100190000000003E-12</v>
          </cell>
          <cell r="U208">
            <v>3.5600039E-12</v>
          </cell>
          <cell r="V208">
            <v>3.8936691999999998E-12</v>
          </cell>
          <cell r="W208">
            <v>3.9665973999999998E-12</v>
          </cell>
          <cell r="X208">
            <v>3.9278307000000002E-12</v>
          </cell>
          <cell r="Y208">
            <v>3.508911E-12</v>
          </cell>
          <cell r="Z208" t="str">
            <v>NaN</v>
          </cell>
          <cell r="AA208" t="str">
            <v>NaN</v>
          </cell>
          <cell r="AB208" t="str">
            <v>NaN</v>
          </cell>
          <cell r="AC208" t="str">
            <v>NaN</v>
          </cell>
          <cell r="AD208" t="str">
            <v>NaN</v>
          </cell>
          <cell r="AE208" t="str">
            <v>NaN</v>
          </cell>
          <cell r="AF208">
            <v>1.8570476999999999E-3</v>
          </cell>
          <cell r="AG208">
            <v>2.9057633999999997E-10</v>
          </cell>
          <cell r="AH208">
            <v>1.9907618E-3</v>
          </cell>
          <cell r="AI208">
            <v>1.6876928E-3</v>
          </cell>
          <cell r="AJ208">
            <v>1.4770829999999999E-3</v>
          </cell>
        </row>
        <row r="209">
          <cell r="A209" t="str">
            <v>NaN</v>
          </cell>
          <cell r="B209">
            <v>1.1981985000000001E-11</v>
          </cell>
          <cell r="C209">
            <v>5.0396951999999997E-12</v>
          </cell>
          <cell r="D209">
            <v>3.1366843E-12</v>
          </cell>
          <cell r="E209">
            <v>2.3088109999999999E-12</v>
          </cell>
          <cell r="F209">
            <v>2.3405417999999999E-12</v>
          </cell>
          <cell r="G209">
            <v>2.6658195999999998E-12</v>
          </cell>
          <cell r="H209">
            <v>2.9778252000000001E-12</v>
          </cell>
          <cell r="I209">
            <v>3.3415294999999999E-12</v>
          </cell>
          <cell r="J209">
            <v>3.3352522E-12</v>
          </cell>
          <cell r="K209">
            <v>3.4353473E-12</v>
          </cell>
          <cell r="L209">
            <v>3.7208079999999998E-12</v>
          </cell>
          <cell r="M209">
            <v>4.1669306999999999E-12</v>
          </cell>
          <cell r="N209">
            <v>4.462386E-12</v>
          </cell>
          <cell r="O209">
            <v>4.4864385999999996E-12</v>
          </cell>
          <cell r="P209">
            <v>8.6360919999999998E-12</v>
          </cell>
          <cell r="Q209" t="str">
            <v>NaN</v>
          </cell>
          <cell r="R209">
            <v>6.1324295999999994E-5</v>
          </cell>
          <cell r="S209">
            <v>5.3306790000000003E-12</v>
          </cell>
          <cell r="T209">
            <v>4.4095820000000002E-12</v>
          </cell>
          <cell r="U209">
            <v>3.5518783999999999E-12</v>
          </cell>
          <cell r="V209">
            <v>3.8249776999999996E-12</v>
          </cell>
          <cell r="W209">
            <v>4.0648800000000003E-12</v>
          </cell>
          <cell r="X209">
            <v>3.6775383000000003E-12</v>
          </cell>
          <cell r="Y209">
            <v>4.2580453000000001E-12</v>
          </cell>
          <cell r="Z209" t="str">
            <v>NaN</v>
          </cell>
          <cell r="AA209" t="str">
            <v>NaN</v>
          </cell>
          <cell r="AB209" t="str">
            <v>NaN</v>
          </cell>
          <cell r="AC209" t="str">
            <v>NaN</v>
          </cell>
          <cell r="AD209" t="str">
            <v>NaN</v>
          </cell>
          <cell r="AE209" t="str">
            <v>NaN</v>
          </cell>
          <cell r="AF209">
            <v>1.8200708999999999E-3</v>
          </cell>
          <cell r="AG209">
            <v>8.2392886000000004E-5</v>
          </cell>
          <cell r="AH209" t="str">
            <v>NaN</v>
          </cell>
          <cell r="AI209">
            <v>2.1118286999999999E-3</v>
          </cell>
          <cell r="AJ209">
            <v>1.5736597000000001E-3</v>
          </cell>
        </row>
        <row r="210">
          <cell r="A210" t="str">
            <v>NaN</v>
          </cell>
          <cell r="B210">
            <v>2.8950159999999999E-11</v>
          </cell>
          <cell r="C210">
            <v>8.6494120000000003E-12</v>
          </cell>
          <cell r="D210">
            <v>3.7415220000000003E-12</v>
          </cell>
          <cell r="E210">
            <v>2.6094298E-12</v>
          </cell>
          <cell r="F210">
            <v>2.4192972E-12</v>
          </cell>
          <cell r="G210">
            <v>2.7077252999999999E-12</v>
          </cell>
          <cell r="H210">
            <v>3.0010760000000001E-12</v>
          </cell>
          <cell r="I210">
            <v>3.2565254999999999E-12</v>
          </cell>
          <cell r="J210">
            <v>3.1900018999999998E-12</v>
          </cell>
          <cell r="K210">
            <v>3.2098971999999999E-12</v>
          </cell>
          <cell r="L210">
            <v>3.5270957000000001E-12</v>
          </cell>
          <cell r="M210">
            <v>3.6909569999999997E-12</v>
          </cell>
          <cell r="N210">
            <v>3.4971707000000001E-12</v>
          </cell>
          <cell r="O210">
            <v>3.9889605999999999E-12</v>
          </cell>
          <cell r="P210" t="str">
            <v>NaN</v>
          </cell>
          <cell r="Q210">
            <v>3.6298069999999997E-11</v>
          </cell>
          <cell r="R210">
            <v>4.5916684E-11</v>
          </cell>
          <cell r="S210">
            <v>1.6937257000000002E-11</v>
          </cell>
          <cell r="T210">
            <v>5.4873499999999996E-12</v>
          </cell>
          <cell r="U210">
            <v>3.9377441999999997E-12</v>
          </cell>
          <cell r="V210">
            <v>3.9679574999999998E-12</v>
          </cell>
          <cell r="W210">
            <v>4.3565117000000002E-12</v>
          </cell>
          <cell r="X210">
            <v>4.4955394000000001E-12</v>
          </cell>
          <cell r="Y210">
            <v>7.5052170000000001E-12</v>
          </cell>
          <cell r="Z210" t="str">
            <v>NaN</v>
          </cell>
          <cell r="AA210" t="str">
            <v>NaN</v>
          </cell>
          <cell r="AB210" t="str">
            <v>NaN</v>
          </cell>
          <cell r="AC210" t="str">
            <v>NaN</v>
          </cell>
          <cell r="AD210" t="str">
            <v>NaN</v>
          </cell>
          <cell r="AE210" t="str">
            <v>NaN</v>
          </cell>
          <cell r="AF210">
            <v>3.2912914000000001E-3</v>
          </cell>
          <cell r="AG210">
            <v>1.4936979000000001E-3</v>
          </cell>
          <cell r="AH210" t="str">
            <v>NaN</v>
          </cell>
          <cell r="AI210" t="str">
            <v>NaN</v>
          </cell>
          <cell r="AJ210" t="str">
            <v>NaN</v>
          </cell>
        </row>
        <row r="211">
          <cell r="A211" t="str">
            <v>NaN</v>
          </cell>
          <cell r="B211" t="str">
            <v>NaN</v>
          </cell>
          <cell r="C211">
            <v>1.6246168E-11</v>
          </cell>
          <cell r="D211">
            <v>4.1301459999999998E-12</v>
          </cell>
          <cell r="E211">
            <v>2.632391E-12</v>
          </cell>
          <cell r="F211">
            <v>2.5619166000000001E-12</v>
          </cell>
          <cell r="G211">
            <v>3.1783349999999999E-12</v>
          </cell>
          <cell r="H211">
            <v>3.3717860999999999E-12</v>
          </cell>
          <cell r="I211">
            <v>3.5220877999999999E-12</v>
          </cell>
          <cell r="J211">
            <v>3.5955902000000001E-12</v>
          </cell>
          <cell r="K211">
            <v>3.6776769999999996E-12</v>
          </cell>
          <cell r="L211">
            <v>3.8526763999999996E-12</v>
          </cell>
          <cell r="M211">
            <v>3.5858342999999999E-12</v>
          </cell>
          <cell r="N211">
            <v>3.2543109999999999E-12</v>
          </cell>
          <cell r="O211">
            <v>4.1555929999999998E-12</v>
          </cell>
          <cell r="P211" t="str">
            <v>NaN</v>
          </cell>
          <cell r="Q211">
            <v>5.1995967E-11</v>
          </cell>
          <cell r="R211">
            <v>3.2484202999999997E-11</v>
          </cell>
          <cell r="S211">
            <v>2.1794049999999998E-11</v>
          </cell>
          <cell r="T211">
            <v>6.015486E-12</v>
          </cell>
          <cell r="U211">
            <v>4.3296412E-12</v>
          </cell>
          <cell r="V211">
            <v>4.9127269999999997E-12</v>
          </cell>
          <cell r="W211">
            <v>5.7885439999999998E-12</v>
          </cell>
          <cell r="X211">
            <v>6.3007890000000001E-12</v>
          </cell>
          <cell r="Y211">
            <v>1.6961953999999999E-11</v>
          </cell>
          <cell r="Z211" t="str">
            <v>NaN</v>
          </cell>
          <cell r="AA211" t="str">
            <v>NaN</v>
          </cell>
          <cell r="AB211" t="str">
            <v>NaN</v>
          </cell>
          <cell r="AC211" t="str">
            <v>NaN</v>
          </cell>
          <cell r="AD211" t="str">
            <v>NaN</v>
          </cell>
          <cell r="AE211" t="str">
            <v>NaN</v>
          </cell>
          <cell r="AF211">
            <v>7.4866940000000001E-4</v>
          </cell>
          <cell r="AG211">
            <v>3.5152846999999998E-3</v>
          </cell>
          <cell r="AH211" t="str">
            <v>NaN</v>
          </cell>
          <cell r="AI211" t="str">
            <v>NaN</v>
          </cell>
          <cell r="AJ211" t="str">
            <v>NaN</v>
          </cell>
        </row>
        <row r="212">
          <cell r="A212" t="str">
            <v>NaN</v>
          </cell>
          <cell r="B212" t="str">
            <v>NaN</v>
          </cell>
          <cell r="C212">
            <v>2.0759226999999998E-3</v>
          </cell>
          <cell r="D212">
            <v>6.2345041999999997E-12</v>
          </cell>
          <cell r="E212">
            <v>2.3143690000000002E-12</v>
          </cell>
          <cell r="F212">
            <v>1.3089351999999999E-12</v>
          </cell>
          <cell r="G212">
            <v>1.4688274E-12</v>
          </cell>
          <cell r="H212">
            <v>2.361626E-12</v>
          </cell>
          <cell r="I212">
            <v>2.9774054000000001E-12</v>
          </cell>
          <cell r="J212">
            <v>3.2580555000000002E-12</v>
          </cell>
          <cell r="K212">
            <v>3.7211623E-12</v>
          </cell>
          <cell r="L212">
            <v>4.0807483000000002E-12</v>
          </cell>
          <cell r="M212">
            <v>4.1006764000000002E-12</v>
          </cell>
          <cell r="N212">
            <v>4.4225349999999998E-12</v>
          </cell>
          <cell r="O212">
            <v>7.4432690000000007E-12</v>
          </cell>
          <cell r="P212" t="str">
            <v>NaN</v>
          </cell>
          <cell r="Q212">
            <v>1.3162690000000001E-10</v>
          </cell>
          <cell r="R212">
            <v>1.7920054E-11</v>
          </cell>
          <cell r="S212">
            <v>1.1462055999999999E-11</v>
          </cell>
          <cell r="T212">
            <v>4.2638199999999999E-12</v>
          </cell>
          <cell r="U212">
            <v>4.008343E-12</v>
          </cell>
          <cell r="V212">
            <v>4.6692567E-12</v>
          </cell>
          <cell r="W212">
            <v>6.7942488000000002E-12</v>
          </cell>
          <cell r="X212">
            <v>8.3711559999999994E-12</v>
          </cell>
          <cell r="Y212">
            <v>7.3369070000000004E-12</v>
          </cell>
          <cell r="Z212" t="str">
            <v>NaN</v>
          </cell>
          <cell r="AA212" t="str">
            <v>NaN</v>
          </cell>
          <cell r="AB212" t="str">
            <v>NaN</v>
          </cell>
          <cell r="AC212" t="str">
            <v>NaN</v>
          </cell>
          <cell r="AD212" t="str">
            <v>NaN</v>
          </cell>
          <cell r="AE212" t="str">
            <v>NaN</v>
          </cell>
          <cell r="AF212" t="str">
            <v>NaN</v>
          </cell>
          <cell r="AG212" t="str">
            <v>NaN</v>
          </cell>
          <cell r="AH212" t="str">
            <v>NaN</v>
          </cell>
          <cell r="AI212" t="str">
            <v>NaN</v>
          </cell>
          <cell r="AJ212" t="str">
            <v>NaN</v>
          </cell>
        </row>
        <row r="213">
          <cell r="A213" t="str">
            <v>NaN</v>
          </cell>
          <cell r="B213" t="str">
            <v>NaN</v>
          </cell>
          <cell r="C213">
            <v>1.8937607E-11</v>
          </cell>
          <cell r="D213">
            <v>1.1398087E-10</v>
          </cell>
          <cell r="E213">
            <v>1.7212617E-10</v>
          </cell>
          <cell r="F213">
            <v>1.3346393E-10</v>
          </cell>
          <cell r="G213">
            <v>1.0520437E-10</v>
          </cell>
          <cell r="H213">
            <v>6.5032129999999996E-11</v>
          </cell>
          <cell r="I213">
            <v>1.4050396E-11</v>
          </cell>
          <cell r="J213">
            <v>6.8438024000000002E-12</v>
          </cell>
          <cell r="K213">
            <v>4.6074346999999998E-12</v>
          </cell>
          <cell r="L213">
            <v>3.5911229999999999E-12</v>
          </cell>
          <cell r="M213">
            <v>4.2383760000000001E-12</v>
          </cell>
          <cell r="N213">
            <v>1.0238539E-11</v>
          </cell>
          <cell r="O213">
            <v>1.3576987000000001E-11</v>
          </cell>
          <cell r="P213" t="str">
            <v>NaN</v>
          </cell>
          <cell r="Q213" t="str">
            <v>NaN</v>
          </cell>
          <cell r="R213" t="str">
            <v>NaN</v>
          </cell>
          <cell r="S213">
            <v>2.0136851999999999E-3</v>
          </cell>
          <cell r="T213">
            <v>2.7423164000000001E-10</v>
          </cell>
          <cell r="U213">
            <v>1.6387953000000001E-10</v>
          </cell>
          <cell r="V213">
            <v>1.3081862999999999E-11</v>
          </cell>
          <cell r="W213">
            <v>4.1045235999999996E-12</v>
          </cell>
          <cell r="X213">
            <v>1.345882E-11</v>
          </cell>
          <cell r="Y213">
            <v>1.0083556E-11</v>
          </cell>
          <cell r="Z213" t="str">
            <v>NaN</v>
          </cell>
          <cell r="AA213" t="str">
            <v>NaN</v>
          </cell>
          <cell r="AB213">
            <v>2.1237836000000001E-12</v>
          </cell>
          <cell r="AC213">
            <v>4.1383954E-12</v>
          </cell>
          <cell r="AD213" t="str">
            <v>NaN</v>
          </cell>
          <cell r="AE213" t="str">
            <v>NaN</v>
          </cell>
          <cell r="AF213" t="str">
            <v>NaN</v>
          </cell>
          <cell r="AG213" t="str">
            <v>NaN</v>
          </cell>
          <cell r="AH213" t="str">
            <v>NaN</v>
          </cell>
          <cell r="AI213" t="str">
            <v>NaN</v>
          </cell>
          <cell r="AJ213" t="str">
            <v>NaN</v>
          </cell>
        </row>
        <row r="214">
          <cell r="A214" t="str">
            <v>NaN</v>
          </cell>
          <cell r="B214" t="str">
            <v>NaN</v>
          </cell>
          <cell r="C214" t="str">
            <v>NaN</v>
          </cell>
          <cell r="D214">
            <v>7.8946585000000003E-3</v>
          </cell>
          <cell r="E214">
            <v>8.9661319999999999E-3</v>
          </cell>
          <cell r="F214">
            <v>8.6888420000000004E-3</v>
          </cell>
          <cell r="G214">
            <v>8.3330360000000003E-3</v>
          </cell>
          <cell r="H214">
            <v>7.9420080000000004E-3</v>
          </cell>
          <cell r="I214">
            <v>6.5357625000000003E-3</v>
          </cell>
          <cell r="J214">
            <v>4.3413723000000001E-3</v>
          </cell>
          <cell r="K214">
            <v>3.5390630000000002E-4</v>
          </cell>
          <cell r="L214">
            <v>1.0634018000000001E-10</v>
          </cell>
          <cell r="M214">
            <v>2.2762469000000001E-11</v>
          </cell>
          <cell r="N214">
            <v>1.8335008999999999E-11</v>
          </cell>
          <cell r="O214" t="str">
            <v>NaN</v>
          </cell>
          <cell r="P214" t="str">
            <v>NaN</v>
          </cell>
          <cell r="Q214" t="str">
            <v>NaN</v>
          </cell>
          <cell r="R214" t="str">
            <v>NaN</v>
          </cell>
          <cell r="S214">
            <v>1.1678612E-2</v>
          </cell>
          <cell r="T214">
            <v>1.3406708999999999E-2</v>
          </cell>
          <cell r="U214">
            <v>1.1633721E-2</v>
          </cell>
          <cell r="V214">
            <v>8.8383920000000005E-3</v>
          </cell>
          <cell r="W214">
            <v>3.6456866999999998E-3</v>
          </cell>
          <cell r="X214">
            <v>7.1176140000000001E-11</v>
          </cell>
          <cell r="Y214">
            <v>1.0165206000000001E-10</v>
          </cell>
          <cell r="Z214">
            <v>1.5317081E-11</v>
          </cell>
          <cell r="AA214">
            <v>7.4313619999999999E-12</v>
          </cell>
          <cell r="AB214">
            <v>5.0720283000000004E-12</v>
          </cell>
          <cell r="AC214">
            <v>5.5144435000000001E-12</v>
          </cell>
          <cell r="AD214">
            <v>3.5525149999999998E-12</v>
          </cell>
          <cell r="AE214" t="str">
            <v>NaN</v>
          </cell>
          <cell r="AF214" t="str">
            <v>NaN</v>
          </cell>
          <cell r="AG214" t="str">
            <v>NaN</v>
          </cell>
          <cell r="AH214" t="str">
            <v>NaN</v>
          </cell>
          <cell r="AI214" t="str">
            <v>NaN</v>
          </cell>
          <cell r="AJ214" t="str">
            <v>NaN</v>
          </cell>
        </row>
        <row r="215">
          <cell r="A215" t="str">
            <v>NaN</v>
          </cell>
          <cell r="B215" t="str">
            <v>NaN</v>
          </cell>
          <cell r="C215" t="str">
            <v>NaN</v>
          </cell>
          <cell r="D215">
            <v>1.4109741E-2</v>
          </cell>
          <cell r="E215">
            <v>1.3557819E-2</v>
          </cell>
          <cell r="F215">
            <v>1.3105115000000001E-2</v>
          </cell>
          <cell r="G215">
            <v>1.3104164E-2</v>
          </cell>
          <cell r="H215">
            <v>1.3055064E-2</v>
          </cell>
          <cell r="I215">
            <v>1.2543752E-2</v>
          </cell>
          <cell r="J215">
            <v>1.1287089E-2</v>
          </cell>
          <cell r="K215">
            <v>9.2044750000000002E-3</v>
          </cell>
          <cell r="L215">
            <v>5.531322E-3</v>
          </cell>
          <cell r="M215">
            <v>2.4379423000000002E-10</v>
          </cell>
          <cell r="N215">
            <v>4.0049819999999999E-11</v>
          </cell>
          <cell r="O215" t="str">
            <v>NaN</v>
          </cell>
          <cell r="P215" t="str">
            <v>NaN</v>
          </cell>
          <cell r="Q215" t="str">
            <v>NaN</v>
          </cell>
          <cell r="R215" t="str">
            <v>NaN</v>
          </cell>
          <cell r="S215">
            <v>1.6803215999999999E-2</v>
          </cell>
          <cell r="T215">
            <v>1.6215400000000001E-2</v>
          </cell>
          <cell r="U215">
            <v>1.63927E-2</v>
          </cell>
          <cell r="V215">
            <v>1.6065014999999998E-2</v>
          </cell>
          <cell r="W215">
            <v>1.4781584E-2</v>
          </cell>
          <cell r="X215">
            <v>1.1003038E-2</v>
          </cell>
          <cell r="Y215">
            <v>6.9416123999999998E-6</v>
          </cell>
          <cell r="Z215" t="str">
            <v>NaN</v>
          </cell>
          <cell r="AA215">
            <v>1.5072667000000001E-11</v>
          </cell>
          <cell r="AB215">
            <v>9.332723E-12</v>
          </cell>
          <cell r="AC215" t="str">
            <v>NaN</v>
          </cell>
          <cell r="AD215" t="str">
            <v>NaN</v>
          </cell>
          <cell r="AE215" t="str">
            <v>NaN</v>
          </cell>
          <cell r="AF215" t="str">
            <v>NaN</v>
          </cell>
          <cell r="AG215" t="str">
            <v>NaN</v>
          </cell>
          <cell r="AH215" t="str">
            <v>NaN</v>
          </cell>
          <cell r="AI215" t="str">
            <v>NaN</v>
          </cell>
          <cell r="AJ215" t="str">
            <v>NaN</v>
          </cell>
        </row>
        <row r="216">
          <cell r="A216" t="str">
            <v>NaN</v>
          </cell>
          <cell r="B216" t="str">
            <v>NaN</v>
          </cell>
          <cell r="C216" t="str">
            <v>NaN</v>
          </cell>
          <cell r="D216">
            <v>1.5299076E-2</v>
          </cell>
          <cell r="E216">
            <v>1.5571562000000001E-2</v>
          </cell>
          <cell r="F216">
            <v>1.3962547E-2</v>
          </cell>
          <cell r="G216">
            <v>1.3928301000000001E-2</v>
          </cell>
          <cell r="H216">
            <v>1.3969676E-2</v>
          </cell>
          <cell r="I216">
            <v>1.3737890000000001E-2</v>
          </cell>
          <cell r="J216">
            <v>1.3517016999999999E-2</v>
          </cell>
          <cell r="K216">
            <v>1.2450879E-2</v>
          </cell>
          <cell r="L216">
            <v>9.7293469999999993E-3</v>
          </cell>
          <cell r="M216">
            <v>2.5765762999999998E-3</v>
          </cell>
          <cell r="N216">
            <v>1.1658591000000001E-10</v>
          </cell>
          <cell r="O216" t="str">
            <v>NaN</v>
          </cell>
          <cell r="P216" t="str">
            <v>NaN</v>
          </cell>
          <cell r="Q216" t="str">
            <v>NaN</v>
          </cell>
          <cell r="R216" t="str">
            <v>NaN</v>
          </cell>
          <cell r="S216" t="str">
            <v>NaN</v>
          </cell>
          <cell r="T216">
            <v>1.8490756000000001E-2</v>
          </cell>
          <cell r="U216">
            <v>1.8033044000000002E-2</v>
          </cell>
          <cell r="V216">
            <v>1.86284E-2</v>
          </cell>
          <cell r="W216">
            <v>1.8871698999999999E-2</v>
          </cell>
          <cell r="X216">
            <v>1.8115157E-2</v>
          </cell>
          <cell r="Y216">
            <v>1.5853595000000002E-2</v>
          </cell>
          <cell r="Z216">
            <v>8.5724990000000008E-3</v>
          </cell>
          <cell r="AA216" t="str">
            <v>NaN</v>
          </cell>
          <cell r="AB216" t="str">
            <v>NaN</v>
          </cell>
          <cell r="AC216" t="str">
            <v>NaN</v>
          </cell>
          <cell r="AD216" t="str">
            <v>NaN</v>
          </cell>
          <cell r="AE216" t="str">
            <v>NaN</v>
          </cell>
          <cell r="AF216" t="str">
            <v>NaN</v>
          </cell>
          <cell r="AG216" t="str">
            <v>NaN</v>
          </cell>
          <cell r="AH216" t="str">
            <v>NaN</v>
          </cell>
          <cell r="AI216" t="str">
            <v>NaN</v>
          </cell>
          <cell r="AJ216" t="str">
            <v>NaN</v>
          </cell>
        </row>
        <row r="217">
          <cell r="A217" t="str">
            <v>NaN</v>
          </cell>
          <cell r="B217" t="str">
            <v>NaN</v>
          </cell>
          <cell r="C217" t="str">
            <v>NaN</v>
          </cell>
          <cell r="D217" t="str">
            <v>NaN</v>
          </cell>
          <cell r="E217">
            <v>1.4553088E-2</v>
          </cell>
          <cell r="F217">
            <v>1.4785348E-2</v>
          </cell>
          <cell r="G217">
            <v>1.4178649E-2</v>
          </cell>
          <cell r="H217">
            <v>1.3570948500000001E-2</v>
          </cell>
          <cell r="I217">
            <v>1.3881867000000001E-2</v>
          </cell>
          <cell r="J217">
            <v>1.4364637E-2</v>
          </cell>
          <cell r="K217">
            <v>1.3723833499999999E-2</v>
          </cell>
          <cell r="L217">
            <v>1.0532635E-2</v>
          </cell>
          <cell r="M217">
            <v>4.2904824999999997E-3</v>
          </cell>
          <cell r="N217">
            <v>2.9103929999999999E-10</v>
          </cell>
          <cell r="O217" t="str">
            <v>NaN</v>
          </cell>
          <cell r="P217" t="str">
            <v>NaN</v>
          </cell>
          <cell r="Q217" t="str">
            <v>NaN</v>
          </cell>
          <cell r="R217" t="str">
            <v>NaN</v>
          </cell>
          <cell r="S217" t="str">
            <v>NaN</v>
          </cell>
          <cell r="T217" t="str">
            <v>NaN</v>
          </cell>
          <cell r="U217">
            <v>1.9189738000000001E-2</v>
          </cell>
          <cell r="V217">
            <v>2.0412165999999999E-2</v>
          </cell>
          <cell r="W217">
            <v>2.3448244E-2</v>
          </cell>
          <cell r="X217">
            <v>2.3994875999999998E-2</v>
          </cell>
          <cell r="Y217">
            <v>2.2228925E-2</v>
          </cell>
          <cell r="Z217">
            <v>1.5182164999999999E-2</v>
          </cell>
          <cell r="AA217" t="str">
            <v>NaN</v>
          </cell>
          <cell r="AB217" t="str">
            <v>NaN</v>
          </cell>
          <cell r="AC217" t="str">
            <v>NaN</v>
          </cell>
          <cell r="AD217" t="str">
            <v>NaN</v>
          </cell>
          <cell r="AE217" t="str">
            <v>NaN</v>
          </cell>
          <cell r="AF217" t="str">
            <v>NaN</v>
          </cell>
          <cell r="AG217" t="str">
            <v>NaN</v>
          </cell>
          <cell r="AH217" t="str">
            <v>NaN</v>
          </cell>
          <cell r="AI217" t="str">
            <v>NaN</v>
          </cell>
          <cell r="AJ217" t="str">
            <v>NaN</v>
          </cell>
        </row>
        <row r="218">
          <cell r="A218" t="str">
            <v>NaN</v>
          </cell>
          <cell r="B218" t="str">
            <v>NaN</v>
          </cell>
          <cell r="C218" t="str">
            <v>NaN</v>
          </cell>
          <cell r="D218" t="str">
            <v>NaN</v>
          </cell>
          <cell r="E218">
            <v>4.0531255999999996E-3</v>
          </cell>
          <cell r="F218">
            <v>1.6284938999999998E-2</v>
          </cell>
          <cell r="G218">
            <v>1.35065345E-2</v>
          </cell>
          <cell r="H218">
            <v>7.5864799999999996E-3</v>
          </cell>
          <cell r="I218">
            <v>1.4530766000000001E-2</v>
          </cell>
          <cell r="J218">
            <v>1.859771E-2</v>
          </cell>
          <cell r="K218">
            <v>1.1310000000000001E-2</v>
          </cell>
          <cell r="L218">
            <v>7.752129E-3</v>
          </cell>
          <cell r="M218">
            <v>2.6084067999999998E-10</v>
          </cell>
          <cell r="N218" t="str">
            <v>NaN</v>
          </cell>
          <cell r="O218" t="str">
            <v>NaN</v>
          </cell>
          <cell r="P218" t="str">
            <v>NaN</v>
          </cell>
          <cell r="Q218" t="str">
            <v>NaN</v>
          </cell>
          <cell r="R218" t="str">
            <v>NaN</v>
          </cell>
          <cell r="S218" t="str">
            <v>NaN</v>
          </cell>
          <cell r="T218" t="str">
            <v>NaN</v>
          </cell>
          <cell r="U218">
            <v>2.1172951999999998E-2</v>
          </cell>
          <cell r="V218">
            <v>2.2846792000000001E-2</v>
          </cell>
          <cell r="W218">
            <v>1.8250790999999999E-2</v>
          </cell>
          <cell r="X218">
            <v>9.2446109999999998E-3</v>
          </cell>
          <cell r="Y218">
            <v>9.7412709999999993E-3</v>
          </cell>
          <cell r="Z218" t="str">
            <v>NaN</v>
          </cell>
          <cell r="AA218" t="str">
            <v>NaN</v>
          </cell>
          <cell r="AB218" t="str">
            <v>NaN</v>
          </cell>
          <cell r="AC218" t="str">
            <v>NaN</v>
          </cell>
          <cell r="AD218" t="str">
            <v>NaN</v>
          </cell>
          <cell r="AE218" t="str">
            <v>NaN</v>
          </cell>
          <cell r="AF218" t="str">
            <v>NaN</v>
          </cell>
          <cell r="AG218" t="str">
            <v>NaN</v>
          </cell>
          <cell r="AH218" t="str">
            <v>NaN</v>
          </cell>
          <cell r="AI218" t="str">
            <v>NaN</v>
          </cell>
          <cell r="AJ218" t="str">
            <v>NaN</v>
          </cell>
        </row>
        <row r="219">
          <cell r="A219" t="str">
            <v>NaN</v>
          </cell>
          <cell r="B219" t="str">
            <v>NaN</v>
          </cell>
          <cell r="C219" t="str">
            <v>NaN</v>
          </cell>
          <cell r="D219" t="str">
            <v>NaN</v>
          </cell>
          <cell r="E219" t="str">
            <v>NaN</v>
          </cell>
          <cell r="F219" t="str">
            <v>NaN</v>
          </cell>
          <cell r="G219">
            <v>1.5372124E-3</v>
          </cell>
          <cell r="H219">
            <v>1.8608634000000001E-3</v>
          </cell>
          <cell r="I219">
            <v>1.8522866000000001E-3</v>
          </cell>
          <cell r="J219">
            <v>7.0328424000000002E-3</v>
          </cell>
          <cell r="K219">
            <v>7.6198430000000002E-10</v>
          </cell>
          <cell r="L219">
            <v>2.2951498999999999E-10</v>
          </cell>
          <cell r="M219" t="str">
            <v>NaN</v>
          </cell>
          <cell r="N219" t="str">
            <v>NaN</v>
          </cell>
          <cell r="O219" t="str">
            <v>NaN</v>
          </cell>
          <cell r="P219" t="str">
            <v>NaN</v>
          </cell>
          <cell r="Q219" t="str">
            <v>NaN</v>
          </cell>
          <cell r="R219" t="str">
            <v>NaN</v>
          </cell>
          <cell r="S219" t="str">
            <v>NaN</v>
          </cell>
          <cell r="T219" t="str">
            <v>NaN</v>
          </cell>
          <cell r="U219">
            <v>2.7585980000000001E-3</v>
          </cell>
          <cell r="V219">
            <v>4.0916019999999997E-3</v>
          </cell>
          <cell r="W219">
            <v>7.3803080000000004E-4</v>
          </cell>
          <cell r="X219">
            <v>1.7185995999999999E-3</v>
          </cell>
          <cell r="Y219">
            <v>2.4880555E-3</v>
          </cell>
          <cell r="Z219">
            <v>5.1217520000000002E-3</v>
          </cell>
          <cell r="AA219" t="str">
            <v>NaN</v>
          </cell>
          <cell r="AB219" t="str">
            <v>NaN</v>
          </cell>
          <cell r="AC219" t="str">
            <v>NaN</v>
          </cell>
          <cell r="AD219" t="str">
            <v>NaN</v>
          </cell>
          <cell r="AE219" t="str">
            <v>NaN</v>
          </cell>
          <cell r="AF219" t="str">
            <v>NaN</v>
          </cell>
          <cell r="AG219" t="str">
            <v>NaN</v>
          </cell>
          <cell r="AH219" t="str">
            <v>NaN</v>
          </cell>
          <cell r="AI219" t="str">
            <v>NaN</v>
          </cell>
          <cell r="AJ219" t="str">
            <v>NaN</v>
          </cell>
        </row>
        <row r="220">
          <cell r="A220" t="str">
            <v>NaN</v>
          </cell>
          <cell r="B220" t="str">
            <v>NaN</v>
          </cell>
          <cell r="C220" t="str">
            <v>NaN</v>
          </cell>
          <cell r="D220" t="str">
            <v>NaN</v>
          </cell>
          <cell r="E220" t="str">
            <v>NaN</v>
          </cell>
          <cell r="F220" t="str">
            <v>NaN</v>
          </cell>
          <cell r="G220" t="str">
            <v>NaN</v>
          </cell>
          <cell r="H220" t="str">
            <v>NaN</v>
          </cell>
          <cell r="I220" t="str">
            <v>NaN</v>
          </cell>
          <cell r="J220">
            <v>1.4161232000000001E-10</v>
          </cell>
          <cell r="K220" t="str">
            <v>NaN</v>
          </cell>
          <cell r="L220" t="str">
            <v>NaN</v>
          </cell>
          <cell r="M220" t="str">
            <v>NaN</v>
          </cell>
          <cell r="N220" t="str">
            <v>NaN</v>
          </cell>
          <cell r="O220" t="str">
            <v>NaN</v>
          </cell>
          <cell r="P220" t="str">
            <v>NaN</v>
          </cell>
          <cell r="Q220" t="str">
            <v>NaN</v>
          </cell>
          <cell r="R220" t="str">
            <v>NaN</v>
          </cell>
          <cell r="S220" t="str">
            <v>NaN</v>
          </cell>
          <cell r="T220">
            <v>3.064112E-10</v>
          </cell>
          <cell r="U220">
            <v>4.3667303000000001E-10</v>
          </cell>
          <cell r="V220" t="str">
            <v>NaN</v>
          </cell>
          <cell r="W220" t="str">
            <v>NaN</v>
          </cell>
          <cell r="X220">
            <v>6.5166149999999994E-11</v>
          </cell>
          <cell r="Y220">
            <v>1.9554460999999999E-10</v>
          </cell>
          <cell r="Z220">
            <v>2.2377757000000001E-10</v>
          </cell>
          <cell r="AA220">
            <v>2.6233784999999998E-10</v>
          </cell>
          <cell r="AB220">
            <v>2.4092364000000001E-10</v>
          </cell>
          <cell r="AC220" t="str">
            <v>NaN</v>
          </cell>
          <cell r="AD220" t="str">
            <v>NaN</v>
          </cell>
          <cell r="AE220" t="str">
            <v>NaN</v>
          </cell>
          <cell r="AF220" t="str">
            <v>NaN</v>
          </cell>
          <cell r="AG220" t="str">
            <v>NaN</v>
          </cell>
          <cell r="AH220" t="str">
            <v>NaN</v>
          </cell>
          <cell r="AI220" t="str">
            <v>NaN</v>
          </cell>
          <cell r="AJ220" t="str">
            <v>NaN</v>
          </cell>
        </row>
        <row r="221">
          <cell r="A221">
            <v>9.6529029999999997E-11</v>
          </cell>
          <cell r="B221">
            <v>9.6319689999999999E-11</v>
          </cell>
          <cell r="C221">
            <v>9.7629695999999996E-11</v>
          </cell>
          <cell r="D221">
            <v>9.6496719999999996E-11</v>
          </cell>
          <cell r="E221">
            <v>9.3090010000000004E-11</v>
          </cell>
          <cell r="F221">
            <v>9.079615E-11</v>
          </cell>
          <cell r="G221">
            <v>9.0007150000000004E-11</v>
          </cell>
          <cell r="H221">
            <v>8.8799570000000003E-11</v>
          </cell>
          <cell r="I221">
            <v>8.520703E-11</v>
          </cell>
          <cell r="J221">
            <v>8.2523259999999998E-11</v>
          </cell>
          <cell r="K221">
            <v>8.5420164000000005E-11</v>
          </cell>
          <cell r="L221">
            <v>8.4345969999999998E-11</v>
          </cell>
          <cell r="M221">
            <v>8.3143054999999996E-11</v>
          </cell>
          <cell r="N221">
            <v>8.3508410000000004E-11</v>
          </cell>
          <cell r="O221">
            <v>8.7893620000000002E-11</v>
          </cell>
          <cell r="P221">
            <v>9.4210125999999999E-11</v>
          </cell>
          <cell r="Q221">
            <v>9.8721773999999999E-11</v>
          </cell>
          <cell r="R221">
            <v>1.020037E-10</v>
          </cell>
          <cell r="S221">
            <v>1.09432574E-10</v>
          </cell>
          <cell r="T221">
            <v>1.15856796E-10</v>
          </cell>
          <cell r="U221" t="str">
            <v>NaN</v>
          </cell>
          <cell r="V221" t="str">
            <v>NaN</v>
          </cell>
          <cell r="W221" t="str">
            <v>NaN</v>
          </cell>
          <cell r="X221" t="str">
            <v>NaN</v>
          </cell>
          <cell r="Y221">
            <v>1.2493022999999999E-10</v>
          </cell>
          <cell r="Z221">
            <v>1.4352554E-10</v>
          </cell>
          <cell r="AA221">
            <v>1.4143430999999999E-10</v>
          </cell>
          <cell r="AB221">
            <v>1.4999844E-10</v>
          </cell>
          <cell r="AC221">
            <v>1.4154712000000001E-10</v>
          </cell>
          <cell r="AD221">
            <v>1.279636E-10</v>
          </cell>
          <cell r="AE221">
            <v>1.3519159999999999E-10</v>
          </cell>
          <cell r="AF221">
            <v>1.3246593999999999E-10</v>
          </cell>
          <cell r="AG221">
            <v>1.2623529E-10</v>
          </cell>
          <cell r="AH221">
            <v>1.3367743E-10</v>
          </cell>
          <cell r="AI221">
            <v>1.3358760000000001E-10</v>
          </cell>
          <cell r="AJ221">
            <v>1.0878013E-10</v>
          </cell>
        </row>
        <row r="223">
          <cell r="A223" t="str">
            <v>NaN</v>
          </cell>
          <cell r="B223" t="str">
            <v>NaN</v>
          </cell>
          <cell r="C223" t="str">
            <v>NaN</v>
          </cell>
          <cell r="D223" t="str">
            <v>NaN</v>
          </cell>
          <cell r="E223" t="str">
            <v>NaN</v>
          </cell>
          <cell r="F223" t="str">
            <v>NaN</v>
          </cell>
          <cell r="G223" t="str">
            <v>NaN</v>
          </cell>
          <cell r="H223" t="str">
            <v>NaN</v>
          </cell>
          <cell r="I223" t="str">
            <v>NaN</v>
          </cell>
          <cell r="J223" t="str">
            <v>NaN</v>
          </cell>
          <cell r="K223" t="str">
            <v>NaN</v>
          </cell>
          <cell r="L223" t="str">
            <v>NaN</v>
          </cell>
          <cell r="M223" t="str">
            <v>NaN</v>
          </cell>
          <cell r="N223" t="str">
            <v>NaN</v>
          </cell>
          <cell r="O223" t="str">
            <v>NaN</v>
          </cell>
          <cell r="P223" t="str">
            <v>NaN</v>
          </cell>
          <cell r="Q223" t="str">
            <v>NaN</v>
          </cell>
          <cell r="R223" t="str">
            <v>NaN</v>
          </cell>
          <cell r="S223" t="str">
            <v>NaN</v>
          </cell>
          <cell r="T223" t="str">
            <v>NaN</v>
          </cell>
          <cell r="U223" t="str">
            <v>NaN</v>
          </cell>
          <cell r="V223" t="str">
            <v>NaN</v>
          </cell>
          <cell r="W223" t="str">
            <v>NaN</v>
          </cell>
          <cell r="X223" t="str">
            <v>NaN</v>
          </cell>
          <cell r="Y223" t="str">
            <v>NaN</v>
          </cell>
          <cell r="Z223" t="str">
            <v>NaN</v>
          </cell>
          <cell r="AA223" t="str">
            <v>NaN</v>
          </cell>
          <cell r="AB223" t="str">
            <v>NaN</v>
          </cell>
          <cell r="AC223" t="str">
            <v>NaN</v>
          </cell>
          <cell r="AD223" t="str">
            <v>NaN</v>
          </cell>
          <cell r="AE223" t="str">
            <v>NaN</v>
          </cell>
          <cell r="AF223" t="str">
            <v>NaN</v>
          </cell>
          <cell r="AG223" t="str">
            <v>NaN</v>
          </cell>
          <cell r="AH223" t="str">
            <v>NaN</v>
          </cell>
          <cell r="AI223" t="str">
            <v>NaN</v>
          </cell>
          <cell r="AJ223" t="str">
            <v>NaN</v>
          </cell>
        </row>
        <row r="224">
          <cell r="A224" t="str">
            <v>NaN</v>
          </cell>
          <cell r="B224">
            <v>1.4983182999999998E-11</v>
          </cell>
          <cell r="C224">
            <v>1.164903E-11</v>
          </cell>
          <cell r="D224">
            <v>9.7177140000000001E-12</v>
          </cell>
          <cell r="E224">
            <v>6.5927546000000004E-12</v>
          </cell>
          <cell r="F224">
            <v>5.0696789999999998E-11</v>
          </cell>
          <cell r="G224">
            <v>5.2362510000000002E-11</v>
          </cell>
          <cell r="H224">
            <v>4.5546743000000001E-12</v>
          </cell>
          <cell r="I224">
            <v>6.2758696000000002E-12</v>
          </cell>
          <cell r="J224">
            <v>9.9116440000000003E-12</v>
          </cell>
          <cell r="K224">
            <v>6.8336872999999998E-12</v>
          </cell>
          <cell r="L224">
            <v>9.9031679999999993E-12</v>
          </cell>
          <cell r="M224">
            <v>9.6268679999999998E-12</v>
          </cell>
          <cell r="N224">
            <v>9.697247E-12</v>
          </cell>
          <cell r="O224">
            <v>7.0625302000000003E-12</v>
          </cell>
          <cell r="P224">
            <v>6.0469900000000003E-12</v>
          </cell>
          <cell r="Q224">
            <v>3.3358471999999998E-11</v>
          </cell>
          <cell r="R224">
            <v>4.347154E-12</v>
          </cell>
          <cell r="S224">
            <v>4.3835884999999998E-12</v>
          </cell>
          <cell r="T224">
            <v>7.3353676000000003E-12</v>
          </cell>
          <cell r="U224">
            <v>6.7979867000000003E-12</v>
          </cell>
          <cell r="V224">
            <v>9.2083284999999993E-12</v>
          </cell>
          <cell r="W224">
            <v>7.6549849999999994E-12</v>
          </cell>
          <cell r="X224">
            <v>9.6338680000000001E-12</v>
          </cell>
          <cell r="Y224">
            <v>1.0220099E-11</v>
          </cell>
          <cell r="Z224">
            <v>1.0279636999999999E-11</v>
          </cell>
          <cell r="AA224">
            <v>1.0490094E-11</v>
          </cell>
          <cell r="AB224">
            <v>1.1124705E-11</v>
          </cell>
          <cell r="AC224">
            <v>1.18168435E-11</v>
          </cell>
          <cell r="AD224">
            <v>1.3591833E-11</v>
          </cell>
          <cell r="AE224">
            <v>1.3372159999999999E-11</v>
          </cell>
          <cell r="AF224">
            <v>1.5843537E-11</v>
          </cell>
          <cell r="AG224">
            <v>6.2909859999999997E-12</v>
          </cell>
          <cell r="AH224">
            <v>7.8604550000000002E-12</v>
          </cell>
          <cell r="AI224">
            <v>1.20007355E-11</v>
          </cell>
          <cell r="AJ224" t="str">
            <v>NaN</v>
          </cell>
        </row>
        <row r="225">
          <cell r="A225">
            <v>2.0807901E-4</v>
          </cell>
          <cell r="B225">
            <v>2.914905E-4</v>
          </cell>
          <cell r="C225">
            <v>8.6413479999999994E-5</v>
          </cell>
          <cell r="D225">
            <v>1.01216916E-4</v>
          </cell>
          <cell r="E225">
            <v>6.0616119999999999E-5</v>
          </cell>
          <cell r="F225">
            <v>2.5498034E-10</v>
          </cell>
          <cell r="G225">
            <v>1.9387054E-10</v>
          </cell>
          <cell r="H225">
            <v>1.2517598000000001E-10</v>
          </cell>
          <cell r="I225">
            <v>1.5379971E-10</v>
          </cell>
          <cell r="J225">
            <v>2.499573E-10</v>
          </cell>
          <cell r="K225">
            <v>2.4783061999999998E-10</v>
          </cell>
          <cell r="L225">
            <v>2.564903E-10</v>
          </cell>
          <cell r="M225">
            <v>2.0497136E-10</v>
          </cell>
          <cell r="N225">
            <v>2.2030941999999999E-10</v>
          </cell>
          <cell r="O225">
            <v>2.4208659999999999E-10</v>
          </cell>
          <cell r="P225">
            <v>2.2579178999999999E-10</v>
          </cell>
          <cell r="Q225">
            <v>1.99294E-10</v>
          </cell>
          <cell r="R225">
            <v>1.2083018000000001E-10</v>
          </cell>
          <cell r="S225">
            <v>1.1891954000000001E-10</v>
          </cell>
          <cell r="T225">
            <v>3.3145127999999999E-10</v>
          </cell>
          <cell r="U225">
            <v>1.5326423E-10</v>
          </cell>
          <cell r="V225">
            <v>6.9944839999999995E-11</v>
          </cell>
          <cell r="W225">
            <v>1.2634245000000001E-4</v>
          </cell>
          <cell r="X225">
            <v>6.8687079999999996E-4</v>
          </cell>
          <cell r="Y225">
            <v>1.0232658E-3</v>
          </cell>
          <cell r="Z225">
            <v>8.0493185999999997E-4</v>
          </cell>
          <cell r="AA225">
            <v>9.940951E-4</v>
          </cell>
          <cell r="AB225">
            <v>1.0132234000000001E-3</v>
          </cell>
          <cell r="AC225">
            <v>1.1545831999999999E-10</v>
          </cell>
          <cell r="AD225">
            <v>8.6494139999999999E-5</v>
          </cell>
          <cell r="AE225">
            <v>3.3264809999999998E-4</v>
          </cell>
          <cell r="AF225">
            <v>1.04807106E-4</v>
          </cell>
          <cell r="AG225">
            <v>4.5463916999999998E-4</v>
          </cell>
          <cell r="AH225">
            <v>5.2576366999999998E-4</v>
          </cell>
          <cell r="AI225">
            <v>1.5384989E-4</v>
          </cell>
          <cell r="AJ225">
            <v>7.9800810000000004E-5</v>
          </cell>
        </row>
        <row r="226">
          <cell r="A226">
            <v>1.1026020000000001E-3</v>
          </cell>
          <cell r="B226">
            <v>9.1117539999999999E-4</v>
          </cell>
          <cell r="C226">
            <v>7.5218910000000004E-4</v>
          </cell>
          <cell r="D226">
            <v>8.0277794E-4</v>
          </cell>
          <cell r="E226">
            <v>7.4508775E-4</v>
          </cell>
          <cell r="F226">
            <v>6.5401604000000005E-4</v>
          </cell>
          <cell r="G226">
            <v>5.5066700000000002E-4</v>
          </cell>
          <cell r="H226">
            <v>5.8415614000000005E-4</v>
          </cell>
          <cell r="I226">
            <v>8.3222690000000002E-4</v>
          </cell>
          <cell r="J226">
            <v>1.0989554999999999E-3</v>
          </cell>
          <cell r="K226">
            <v>1.2772967000000001E-3</v>
          </cell>
          <cell r="L226">
            <v>1.2518946999999999E-3</v>
          </cell>
          <cell r="M226">
            <v>1.1521839000000001E-3</v>
          </cell>
          <cell r="N226">
            <v>9.7703909999999989E-4</v>
          </cell>
          <cell r="O226">
            <v>8.3101675E-4</v>
          </cell>
          <cell r="P226">
            <v>6.8542769999999998E-4</v>
          </cell>
          <cell r="Q226">
            <v>6.5683790000000005E-4</v>
          </cell>
          <cell r="R226">
            <v>5.2545000000000001E-4</v>
          </cell>
          <cell r="S226">
            <v>4.4460566000000001E-4</v>
          </cell>
          <cell r="T226">
            <v>5.1191832999999997E-4</v>
          </cell>
          <cell r="U226">
            <v>7.3725679999999999E-4</v>
          </cell>
          <cell r="V226">
            <v>1.0973328E-3</v>
          </cell>
          <cell r="W226">
            <v>1.2765477000000001E-3</v>
          </cell>
          <cell r="X226">
            <v>1.2913324E-3</v>
          </cell>
          <cell r="Y226">
            <v>1.3084653000000001E-3</v>
          </cell>
          <cell r="Z226">
            <v>1.3239959E-3</v>
          </cell>
          <cell r="AA226">
            <v>1.3369187999999999E-3</v>
          </cell>
          <cell r="AB226">
            <v>1.1274519000000001E-3</v>
          </cell>
          <cell r="AC226">
            <v>9.7761329999999989E-4</v>
          </cell>
          <cell r="AD226">
            <v>1.1541793000000001E-3</v>
          </cell>
          <cell r="AE226">
            <v>1.3682371E-3</v>
          </cell>
          <cell r="AF226">
            <v>1.3602318E-3</v>
          </cell>
          <cell r="AG226">
            <v>1.3053084E-3</v>
          </cell>
          <cell r="AH226">
            <v>1.3688735E-3</v>
          </cell>
          <cell r="AI226">
            <v>1.3068420999999999E-3</v>
          </cell>
          <cell r="AJ226">
            <v>1.2525475999999999E-3</v>
          </cell>
        </row>
        <row r="227">
          <cell r="A227">
            <v>9.8660479999999992E-4</v>
          </cell>
          <cell r="B227">
            <v>9.5895614000000005E-4</v>
          </cell>
          <cell r="C227">
            <v>8.7843393000000005E-4</v>
          </cell>
          <cell r="D227">
            <v>1.0640469E-3</v>
          </cell>
          <cell r="E227">
            <v>1.1871109E-3</v>
          </cell>
          <cell r="F227">
            <v>1.2205816999999999E-3</v>
          </cell>
          <cell r="G227">
            <v>1.3104723999999999E-3</v>
          </cell>
          <cell r="H227">
            <v>1.2484592E-3</v>
          </cell>
          <cell r="I227">
            <v>1.5506304E-3</v>
          </cell>
          <cell r="J227">
            <v>1.8259083999999999E-3</v>
          </cell>
          <cell r="K227">
            <v>1.7598167E-3</v>
          </cell>
          <cell r="L227">
            <v>1.4530723E-3</v>
          </cell>
          <cell r="M227">
            <v>1.2917791000000001E-3</v>
          </cell>
          <cell r="N227">
            <v>1.22207E-3</v>
          </cell>
          <cell r="O227">
            <v>1.1788822000000001E-3</v>
          </cell>
          <cell r="P227">
            <v>9.5857435000000003E-4</v>
          </cell>
          <cell r="Q227">
            <v>8.3862396E-4</v>
          </cell>
          <cell r="R227">
            <v>7.9468544999999999E-4</v>
          </cell>
          <cell r="S227">
            <v>5.4707884999999996E-4</v>
          </cell>
          <cell r="T227" t="str">
            <v>NaN</v>
          </cell>
          <cell r="U227">
            <v>2.3273184999999998E-3</v>
          </cell>
          <cell r="V227">
            <v>2.3610198000000001E-3</v>
          </cell>
          <cell r="W227">
            <v>2.4055309999999998E-3</v>
          </cell>
          <cell r="X227">
            <v>2.3606743000000002E-3</v>
          </cell>
          <cell r="Y227">
            <v>2.3036532000000002E-3</v>
          </cell>
          <cell r="Z227">
            <v>2.1535268000000001E-3</v>
          </cell>
          <cell r="AA227">
            <v>1.6081699000000001E-3</v>
          </cell>
          <cell r="AB227">
            <v>1.4234864E-3</v>
          </cell>
          <cell r="AC227">
            <v>1.3560073999999999E-3</v>
          </cell>
          <cell r="AD227">
            <v>1.4508243E-3</v>
          </cell>
          <cell r="AE227">
            <v>1.7728870999999999E-3</v>
          </cell>
          <cell r="AF227">
            <v>1.8718241E-3</v>
          </cell>
          <cell r="AG227">
            <v>1.2868195E-3</v>
          </cell>
          <cell r="AH227">
            <v>1.2986715999999999E-3</v>
          </cell>
          <cell r="AI227">
            <v>1.2311867E-3</v>
          </cell>
          <cell r="AJ227">
            <v>1.2016475000000001E-3</v>
          </cell>
        </row>
        <row r="228">
          <cell r="A228">
            <v>1.249563E-3</v>
          </cell>
          <cell r="B228">
            <v>1.4742336999999999E-3</v>
          </cell>
          <cell r="C228">
            <v>1.7068067E-3</v>
          </cell>
          <cell r="D228">
            <v>1.8133717000000001E-3</v>
          </cell>
          <cell r="E228">
            <v>1.8861543E-3</v>
          </cell>
          <cell r="F228">
            <v>1.6828373000000001E-3</v>
          </cell>
          <cell r="G228">
            <v>1.3691507E-3</v>
          </cell>
          <cell r="H228">
            <v>8.200595E-4</v>
          </cell>
          <cell r="I228">
            <v>1.2766976E-3</v>
          </cell>
          <cell r="J228">
            <v>1.3211691999999999E-3</v>
          </cell>
          <cell r="K228">
            <v>1.3034521999999999E-3</v>
          </cell>
          <cell r="L228">
            <v>1.2964897999999999E-3</v>
          </cell>
          <cell r="M228">
            <v>1.3404285E-3</v>
          </cell>
          <cell r="N228">
            <v>1.3990304E-3</v>
          </cell>
          <cell r="O228">
            <v>1.4284642E-3</v>
          </cell>
          <cell r="P228">
            <v>1.4109090999999999E-3</v>
          </cell>
          <cell r="Q228">
            <v>1.3872115999999999E-3</v>
          </cell>
          <cell r="R228">
            <v>1.4103080000000001E-3</v>
          </cell>
          <cell r="S228">
            <v>9.1296865000000001E-4</v>
          </cell>
          <cell r="T228" t="str">
            <v>NaN</v>
          </cell>
          <cell r="U228">
            <v>3.2155492999999999E-3</v>
          </cell>
          <cell r="V228">
            <v>3.0839656999999999E-3</v>
          </cell>
          <cell r="W228">
            <v>3.0510241999999999E-3</v>
          </cell>
          <cell r="X228">
            <v>2.9281932E-3</v>
          </cell>
          <cell r="Y228">
            <v>2.80058E-3</v>
          </cell>
          <cell r="Z228">
            <v>2.3296818E-3</v>
          </cell>
          <cell r="AA228">
            <v>1.9608857000000001E-3</v>
          </cell>
          <cell r="AB228">
            <v>1.9544545000000002E-3</v>
          </cell>
          <cell r="AC228">
            <v>2.0110235E-3</v>
          </cell>
          <cell r="AD228">
            <v>1.8727304000000001E-3</v>
          </cell>
          <cell r="AE228">
            <v>1.8009816999999999E-3</v>
          </cell>
          <cell r="AF228">
            <v>1.9293406999999999E-3</v>
          </cell>
          <cell r="AG228">
            <v>1.8175127999999999E-3</v>
          </cell>
          <cell r="AH228">
            <v>1.2052022999999999E-3</v>
          </cell>
          <cell r="AI228">
            <v>1.1893094000000001E-3</v>
          </cell>
          <cell r="AJ228">
            <v>1.2032334000000001E-3</v>
          </cell>
        </row>
        <row r="229">
          <cell r="A229">
            <v>2.2355655999999999E-3</v>
          </cell>
          <cell r="B229">
            <v>2.2357499999999999E-3</v>
          </cell>
          <cell r="C229">
            <v>1.613239E-3</v>
          </cell>
          <cell r="D229">
            <v>7.8417633999999998E-4</v>
          </cell>
          <cell r="E229">
            <v>5.1386724000000001E-4</v>
          </cell>
          <cell r="F229">
            <v>4.5238237000000002E-4</v>
          </cell>
          <cell r="G229">
            <v>1.6140123000000001E-4</v>
          </cell>
          <cell r="H229">
            <v>2.8181577E-4</v>
          </cell>
          <cell r="I229">
            <v>3.0474825000000001E-4</v>
          </cell>
          <cell r="J229">
            <v>3.4823306000000002E-4</v>
          </cell>
          <cell r="K229">
            <v>3.3383467000000001E-4</v>
          </cell>
          <cell r="L229">
            <v>3.4774399999999998E-4</v>
          </cell>
          <cell r="M229">
            <v>3.9338280000000001E-4</v>
          </cell>
          <cell r="N229">
            <v>4.6778686000000002E-4</v>
          </cell>
          <cell r="O229">
            <v>5.5040739999999996E-4</v>
          </cell>
          <cell r="P229">
            <v>5.8436266000000002E-4</v>
          </cell>
          <cell r="Q229">
            <v>6.8178119999999997E-4</v>
          </cell>
          <cell r="R229">
            <v>5.2502693000000002E-4</v>
          </cell>
          <cell r="S229">
            <v>1.9641143E-4</v>
          </cell>
          <cell r="T229" t="str">
            <v>NaN</v>
          </cell>
          <cell r="U229">
            <v>2.6695472E-3</v>
          </cell>
          <cell r="V229">
            <v>2.2055897999999998E-3</v>
          </cell>
          <cell r="W229">
            <v>2.3314233000000001E-3</v>
          </cell>
          <cell r="X229">
            <v>2.4539395000000002E-3</v>
          </cell>
          <cell r="Y229">
            <v>2.3136707000000001E-3</v>
          </cell>
          <cell r="Z229">
            <v>2.0016767000000002E-3</v>
          </cell>
          <cell r="AA229">
            <v>1.9596962E-3</v>
          </cell>
          <cell r="AB229">
            <v>2.3037053000000002E-3</v>
          </cell>
          <cell r="AC229">
            <v>2.9684994E-3</v>
          </cell>
          <cell r="AD229">
            <v>2.1914336999999998E-3</v>
          </cell>
          <cell r="AE229">
            <v>1.9510110000000001E-3</v>
          </cell>
          <cell r="AF229">
            <v>1.9368354E-3</v>
          </cell>
          <cell r="AG229">
            <v>1.6082086000000001E-3</v>
          </cell>
          <cell r="AH229">
            <v>1.5321454000000001E-3</v>
          </cell>
          <cell r="AI229">
            <v>1.6461397E-3</v>
          </cell>
          <cell r="AJ229">
            <v>1.828451E-3</v>
          </cell>
        </row>
        <row r="230">
          <cell r="A230">
            <v>1.3463892E-3</v>
          </cell>
          <cell r="B230">
            <v>4.6553080000000003E-4</v>
          </cell>
          <cell r="C230">
            <v>1.3870556000000001E-11</v>
          </cell>
          <cell r="D230">
            <v>9.7156839999999995E-12</v>
          </cell>
          <cell r="E230" t="str">
            <v>NaN</v>
          </cell>
          <cell r="F230">
            <v>1.7290392E-3</v>
          </cell>
          <cell r="G230">
            <v>7.5984294999999997E-5</v>
          </cell>
          <cell r="H230">
            <v>1.3982763E-11</v>
          </cell>
          <cell r="I230">
            <v>1.4234881499999999E-11</v>
          </cell>
          <cell r="J230">
            <v>1.2616368E-11</v>
          </cell>
          <cell r="K230">
            <v>1.2292374000000001E-11</v>
          </cell>
          <cell r="L230">
            <v>1.1717418E-11</v>
          </cell>
          <cell r="M230">
            <v>1.0526574E-11</v>
          </cell>
          <cell r="N230">
            <v>1.0420765E-11</v>
          </cell>
          <cell r="O230">
            <v>1.1035299E-11</v>
          </cell>
          <cell r="P230">
            <v>1.17106195E-11</v>
          </cell>
          <cell r="Q230">
            <v>1.2223321E-11</v>
          </cell>
          <cell r="R230">
            <v>9.1882274000000004E-12</v>
          </cell>
          <cell r="S230">
            <v>8.3071860000000008E-12</v>
          </cell>
          <cell r="T230" t="str">
            <v>NaN</v>
          </cell>
          <cell r="U230">
            <v>4.0004339999999998E-3</v>
          </cell>
          <cell r="V230">
            <v>7.6559369999999998E-4</v>
          </cell>
          <cell r="W230">
            <v>5.951792E-4</v>
          </cell>
          <cell r="X230">
            <v>8.1799040000000002E-4</v>
          </cell>
          <cell r="Y230">
            <v>7.9400534999999998E-4</v>
          </cell>
          <cell r="Z230">
            <v>7.4511876999999998E-4</v>
          </cell>
          <cell r="AA230">
            <v>6.2773899999999999E-4</v>
          </cell>
          <cell r="AB230">
            <v>1.1332374E-3</v>
          </cell>
          <cell r="AC230">
            <v>4.7838940000000003E-3</v>
          </cell>
          <cell r="AD230">
            <v>7.5190526000000002E-4</v>
          </cell>
          <cell r="AE230">
            <v>5.929334E-5</v>
          </cell>
          <cell r="AF230">
            <v>6.0980674000000003E-4</v>
          </cell>
          <cell r="AG230">
            <v>1.2421846999999999E-3</v>
          </cell>
          <cell r="AH230">
            <v>1.6631505999999999E-3</v>
          </cell>
          <cell r="AI230">
            <v>2.1706345E-3</v>
          </cell>
          <cell r="AJ230">
            <v>2.1782800999999999E-3</v>
          </cell>
        </row>
        <row r="231">
          <cell r="A231">
            <v>1.1178486E-11</v>
          </cell>
          <cell r="B231">
            <v>9.1421384000000003E-12</v>
          </cell>
          <cell r="C231">
            <v>6.6632060000000004E-12</v>
          </cell>
          <cell r="D231" t="str">
            <v>NaN</v>
          </cell>
          <cell r="E231" t="str">
            <v>NaN</v>
          </cell>
          <cell r="F231">
            <v>7.0709595000000003E-4</v>
          </cell>
          <cell r="G231">
            <v>1.0270587E-11</v>
          </cell>
          <cell r="H231">
            <v>7.0267600000000002E-12</v>
          </cell>
          <cell r="I231">
            <v>5.5884319999999998E-12</v>
          </cell>
          <cell r="J231">
            <v>4.0710764000000004E-12</v>
          </cell>
          <cell r="K231">
            <v>2.9833942999999999E-12</v>
          </cell>
          <cell r="L231">
            <v>2.6785901999999999E-12</v>
          </cell>
          <cell r="M231">
            <v>4.1141986000000004E-12</v>
          </cell>
          <cell r="N231">
            <v>4.4506685999999997E-12</v>
          </cell>
          <cell r="O231">
            <v>4.8165326000000002E-12</v>
          </cell>
          <cell r="P231">
            <v>4.9911342E-12</v>
          </cell>
          <cell r="Q231">
            <v>5.1293790000000003E-12</v>
          </cell>
          <cell r="R231">
            <v>4.9302329999999998E-12</v>
          </cell>
          <cell r="S231">
            <v>7.0591030000000002E-12</v>
          </cell>
          <cell r="T231" t="str">
            <v>NaN</v>
          </cell>
          <cell r="U231" t="str">
            <v>NaN</v>
          </cell>
          <cell r="V231">
            <v>2.4920331E-11</v>
          </cell>
          <cell r="W231">
            <v>1.0690676E-11</v>
          </cell>
          <cell r="X231">
            <v>1.1573541000000001E-11</v>
          </cell>
          <cell r="Y231">
            <v>1.3373342E-11</v>
          </cell>
          <cell r="Z231">
            <v>1.0326851E-11</v>
          </cell>
          <cell r="AA231">
            <v>9.6732664999999992E-12</v>
          </cell>
          <cell r="AB231">
            <v>2.2213798999999999E-11</v>
          </cell>
          <cell r="AC231" t="str">
            <v>NaN</v>
          </cell>
          <cell r="AD231">
            <v>2.2890804E-11</v>
          </cell>
          <cell r="AE231">
            <v>8.8292129999999998E-12</v>
          </cell>
          <cell r="AF231">
            <v>5.8219653000000002E-12</v>
          </cell>
          <cell r="AG231">
            <v>5.965924E-12</v>
          </cell>
          <cell r="AH231">
            <v>1.2157218E-11</v>
          </cell>
          <cell r="AI231">
            <v>1.8864136E-11</v>
          </cell>
          <cell r="AJ231">
            <v>1.5186007E-11</v>
          </cell>
        </row>
        <row r="232">
          <cell r="A232">
            <v>8.0314390000000006E-12</v>
          </cell>
          <cell r="B232">
            <v>8.5386329999999997E-12</v>
          </cell>
          <cell r="C232" t="str">
            <v>NaN</v>
          </cell>
          <cell r="D232" t="str">
            <v>NaN</v>
          </cell>
          <cell r="E232" t="str">
            <v>NaN</v>
          </cell>
          <cell r="F232">
            <v>2.8826391E-11</v>
          </cell>
          <cell r="G232">
            <v>7.9661150000000007E-12</v>
          </cell>
          <cell r="H232">
            <v>6.7033530000000002E-12</v>
          </cell>
          <cell r="I232">
            <v>5.5204495000000001E-12</v>
          </cell>
          <cell r="J232">
            <v>4.2770093000000002E-12</v>
          </cell>
          <cell r="K232">
            <v>3.6007650000000002E-12</v>
          </cell>
          <cell r="L232">
            <v>2.7967304999999998E-12</v>
          </cell>
          <cell r="M232">
            <v>2.4373567000000001E-12</v>
          </cell>
          <cell r="N232">
            <v>2.4013056999999999E-12</v>
          </cell>
          <cell r="O232">
            <v>2.3383013999999998E-12</v>
          </cell>
          <cell r="P232">
            <v>2.3906312999999998E-12</v>
          </cell>
          <cell r="Q232">
            <v>2.6271246E-12</v>
          </cell>
          <cell r="R232">
            <v>4.1731829999999999E-12</v>
          </cell>
          <cell r="S232">
            <v>6.0019560000000001E-12</v>
          </cell>
          <cell r="T232" t="str">
            <v>NaN</v>
          </cell>
          <cell r="U232" t="str">
            <v>NaN</v>
          </cell>
          <cell r="V232">
            <v>7.8038339999999997E-5</v>
          </cell>
          <cell r="W232">
            <v>9.79273E-12</v>
          </cell>
          <cell r="X232">
            <v>4.5072399999999997E-12</v>
          </cell>
          <cell r="Y232">
            <v>4.2314050000000004E-12</v>
          </cell>
          <cell r="Z232">
            <v>4.7346015999999998E-12</v>
          </cell>
          <cell r="AA232">
            <v>9.1064959999999997E-12</v>
          </cell>
          <cell r="AB232">
            <v>4.8979550000000004E-7</v>
          </cell>
          <cell r="AC232" t="str">
            <v>NaN</v>
          </cell>
          <cell r="AD232">
            <v>1.9866687999999999E-11</v>
          </cell>
          <cell r="AE232">
            <v>1.3555577000000001E-11</v>
          </cell>
          <cell r="AF232">
            <v>8.7179729999999996E-12</v>
          </cell>
          <cell r="AG232">
            <v>7.6435040000000006E-12</v>
          </cell>
          <cell r="AH232">
            <v>7.7099454999999993E-12</v>
          </cell>
          <cell r="AI232">
            <v>7.9061860000000004E-12</v>
          </cell>
          <cell r="AJ232">
            <v>7.4054130000000002E-12</v>
          </cell>
        </row>
        <row r="233">
          <cell r="A233">
            <v>7.1746858E-12</v>
          </cell>
          <cell r="B233">
            <v>7.0658535000000002E-12</v>
          </cell>
          <cell r="C233" t="str">
            <v>NaN</v>
          </cell>
          <cell r="D233" t="str">
            <v>NaN</v>
          </cell>
          <cell r="E233" t="str">
            <v>NaN</v>
          </cell>
          <cell r="F233">
            <v>2.1281760000000001E-5</v>
          </cell>
          <cell r="G233">
            <v>7.1725174000000003E-12</v>
          </cell>
          <cell r="H233">
            <v>5.2818290000000002E-12</v>
          </cell>
          <cell r="I233">
            <v>4.4900594E-12</v>
          </cell>
          <cell r="J233">
            <v>3.8995759999999999E-12</v>
          </cell>
          <cell r="K233">
            <v>3.6899715000000003E-12</v>
          </cell>
          <cell r="L233">
            <v>3.0188573E-12</v>
          </cell>
          <cell r="M233">
            <v>2.6807322000000001E-12</v>
          </cell>
          <cell r="N233">
            <v>2.602531E-12</v>
          </cell>
          <cell r="O233">
            <v>2.7784624E-12</v>
          </cell>
          <cell r="P233">
            <v>3.1045200999999998E-12</v>
          </cell>
          <cell r="Q233">
            <v>3.6413330000000003E-12</v>
          </cell>
          <cell r="R233">
            <v>4.3004674999999999E-12</v>
          </cell>
          <cell r="S233">
            <v>4.5572465000000002E-12</v>
          </cell>
          <cell r="T233" t="str">
            <v>NaN</v>
          </cell>
          <cell r="U233" t="str">
            <v>NaN</v>
          </cell>
          <cell r="V233">
            <v>2.5153294999999999E-3</v>
          </cell>
          <cell r="W233">
            <v>1.17191595E-11</v>
          </cell>
          <cell r="X233">
            <v>4.7659463000000002E-12</v>
          </cell>
          <cell r="Y233">
            <v>4.9535882999999999E-12</v>
          </cell>
          <cell r="Z233">
            <v>6.9887862999999996E-12</v>
          </cell>
          <cell r="AA233">
            <v>1.2565769999999999E-11</v>
          </cell>
          <cell r="AB233">
            <v>6.0519010000000002E-5</v>
          </cell>
          <cell r="AC233" t="str">
            <v>NaN</v>
          </cell>
          <cell r="AD233">
            <v>1.4032701E-5</v>
          </cell>
          <cell r="AE233">
            <v>1.6159920000000001E-11</v>
          </cell>
          <cell r="AF233">
            <v>9.0009239999999999E-12</v>
          </cell>
          <cell r="AG233">
            <v>8.6634840000000004E-12</v>
          </cell>
          <cell r="AH233">
            <v>8.5468559999999999E-12</v>
          </cell>
          <cell r="AI233">
            <v>8.7210289999999995E-12</v>
          </cell>
          <cell r="AJ233">
            <v>8.0512269999999997E-12</v>
          </cell>
        </row>
        <row r="234">
          <cell r="A234">
            <v>7.8704100000000002E-12</v>
          </cell>
          <cell r="B234">
            <v>6.8009412999999998E-12</v>
          </cell>
          <cell r="C234" t="str">
            <v>NaN</v>
          </cell>
          <cell r="D234" t="str">
            <v>NaN</v>
          </cell>
          <cell r="E234" t="str">
            <v>NaN</v>
          </cell>
          <cell r="F234">
            <v>1.7981084000000001E-11</v>
          </cell>
          <cell r="G234">
            <v>6.4867213E-12</v>
          </cell>
          <cell r="H234">
            <v>4.0839460000000003E-12</v>
          </cell>
          <cell r="I234">
            <v>2.7726267000000002E-12</v>
          </cell>
          <cell r="J234">
            <v>2.6176544E-12</v>
          </cell>
          <cell r="K234">
            <v>2.9321494999999999E-12</v>
          </cell>
          <cell r="L234">
            <v>2.8100861E-12</v>
          </cell>
          <cell r="M234">
            <v>2.7653997000000001E-12</v>
          </cell>
          <cell r="N234">
            <v>2.9503604000000002E-12</v>
          </cell>
          <cell r="O234">
            <v>3.5438376999999999E-12</v>
          </cell>
          <cell r="P234">
            <v>4.0161936000000001E-12</v>
          </cell>
          <cell r="Q234">
            <v>4.4750140000000002E-12</v>
          </cell>
          <cell r="R234">
            <v>4.7239980000000001E-12</v>
          </cell>
          <cell r="S234">
            <v>3.6867591999999999E-12</v>
          </cell>
          <cell r="T234" t="str">
            <v>NaN</v>
          </cell>
          <cell r="U234" t="str">
            <v>NaN</v>
          </cell>
          <cell r="V234" t="str">
            <v>NaN</v>
          </cell>
          <cell r="W234">
            <v>8.7299289999999996E-12</v>
          </cell>
          <cell r="X234">
            <v>6.3861177999999998E-12</v>
          </cell>
          <cell r="Y234">
            <v>6.4083610000000001E-12</v>
          </cell>
          <cell r="Z234">
            <v>8.1340769999999999E-12</v>
          </cell>
          <cell r="AA234">
            <v>1.9805467999999998E-11</v>
          </cell>
          <cell r="AB234" t="str">
            <v>NaN</v>
          </cell>
          <cell r="AC234" t="str">
            <v>NaN</v>
          </cell>
          <cell r="AD234">
            <v>1.3946480000000001E-3</v>
          </cell>
          <cell r="AE234">
            <v>1.04687046E-4</v>
          </cell>
          <cell r="AF234">
            <v>9.8981350000000004E-12</v>
          </cell>
          <cell r="AG234">
            <v>9.5400346000000007E-12</v>
          </cell>
          <cell r="AH234">
            <v>1.0108854999999999E-11</v>
          </cell>
          <cell r="AI234">
            <v>1.0436469E-11</v>
          </cell>
          <cell r="AJ234">
            <v>9.5955279999999997E-12</v>
          </cell>
        </row>
        <row r="235">
          <cell r="A235">
            <v>1.4404954E-11</v>
          </cell>
          <cell r="B235">
            <v>8.2120350000000002E-12</v>
          </cell>
          <cell r="C235" t="str">
            <v>NaN</v>
          </cell>
          <cell r="D235" t="str">
            <v>NaN</v>
          </cell>
          <cell r="E235">
            <v>2.7173492999999998E-11</v>
          </cell>
          <cell r="F235">
            <v>4.6722796E-11</v>
          </cell>
          <cell r="G235">
            <v>7.5807639999999996E-12</v>
          </cell>
          <cell r="H235">
            <v>4.1683552999999999E-12</v>
          </cell>
          <cell r="I235">
            <v>2.3013746000000001E-12</v>
          </cell>
          <cell r="J235">
            <v>2.2483625000000002E-12</v>
          </cell>
          <cell r="K235">
            <v>2.1068557000000001E-12</v>
          </cell>
          <cell r="L235">
            <v>1.9688670999999998E-12</v>
          </cell>
          <cell r="M235">
            <v>2.8806717999999999E-12</v>
          </cell>
          <cell r="N235">
            <v>3.6361753000000001E-12</v>
          </cell>
          <cell r="O235">
            <v>4.5910086000000002E-12</v>
          </cell>
          <cell r="P235">
            <v>5.3082694E-12</v>
          </cell>
          <cell r="Q235">
            <v>5.7729424999999997E-12</v>
          </cell>
          <cell r="R235">
            <v>8.0797589999999993E-12</v>
          </cell>
          <cell r="S235">
            <v>5.6511773999999999E-12</v>
          </cell>
          <cell r="T235" t="str">
            <v>NaN</v>
          </cell>
          <cell r="U235" t="str">
            <v>NaN</v>
          </cell>
          <cell r="V235" t="str">
            <v>NaN</v>
          </cell>
          <cell r="W235">
            <v>1.0349315999999999E-11</v>
          </cell>
          <cell r="X235">
            <v>8.7664615000000002E-12</v>
          </cell>
          <cell r="Y235">
            <v>9.0171020000000008E-12</v>
          </cell>
          <cell r="Z235">
            <v>1.0555096E-11</v>
          </cell>
          <cell r="AA235">
            <v>6.1684460000000003E-11</v>
          </cell>
          <cell r="AB235" t="str">
            <v>NaN</v>
          </cell>
          <cell r="AC235" t="str">
            <v>NaN</v>
          </cell>
          <cell r="AD235" t="str">
            <v>NaN</v>
          </cell>
          <cell r="AE235">
            <v>1.5476042000000001E-11</v>
          </cell>
          <cell r="AF235">
            <v>1.1541235E-11</v>
          </cell>
          <cell r="AG235">
            <v>1.1594063E-11</v>
          </cell>
          <cell r="AH235">
            <v>1.3617310999999999E-11</v>
          </cell>
          <cell r="AI235">
            <v>1.5721572999999999E-11</v>
          </cell>
          <cell r="AJ235">
            <v>1.5178772999999999E-11</v>
          </cell>
        </row>
        <row r="236">
          <cell r="A236">
            <v>3.9694259999999998E-11</v>
          </cell>
          <cell r="B236">
            <v>1.5803764999999999E-11</v>
          </cell>
          <cell r="C236" t="str">
            <v>NaN</v>
          </cell>
          <cell r="D236" t="str">
            <v>NaN</v>
          </cell>
          <cell r="E236">
            <v>3.4562064999999998E-11</v>
          </cell>
          <cell r="F236">
            <v>2.5198384999999999E-11</v>
          </cell>
          <cell r="G236">
            <v>8.3517910000000005E-12</v>
          </cell>
          <cell r="H236">
            <v>3.4685109999999999E-12</v>
          </cell>
          <cell r="I236">
            <v>2.7183852000000001E-12</v>
          </cell>
          <cell r="J236">
            <v>1.9984680000000001E-12</v>
          </cell>
          <cell r="K236">
            <v>2.0684677999999999E-12</v>
          </cell>
          <cell r="L236">
            <v>2.3444575000000001E-12</v>
          </cell>
          <cell r="M236">
            <v>3.4246993000000001E-12</v>
          </cell>
          <cell r="N236">
            <v>4.6065777000000002E-12</v>
          </cell>
          <cell r="O236">
            <v>5.7928753E-12</v>
          </cell>
          <cell r="P236">
            <v>6.8391386000000003E-12</v>
          </cell>
          <cell r="Q236">
            <v>7.8393409999999998E-12</v>
          </cell>
          <cell r="R236">
            <v>1.3450013E-11</v>
          </cell>
          <cell r="S236" t="str">
            <v>NaN</v>
          </cell>
          <cell r="T236" t="str">
            <v>NaN</v>
          </cell>
          <cell r="U236" t="str">
            <v>NaN</v>
          </cell>
          <cell r="V236" t="str">
            <v>NaN</v>
          </cell>
          <cell r="W236">
            <v>1.7145292E-11</v>
          </cell>
          <cell r="X236">
            <v>1.0874201999999999E-11</v>
          </cell>
          <cell r="Y236">
            <v>1.2798772000000001E-11</v>
          </cell>
          <cell r="Z236">
            <v>1.6287291E-11</v>
          </cell>
          <cell r="AA236">
            <v>2.4749120000000001E-3</v>
          </cell>
          <cell r="AB236" t="str">
            <v>NaN</v>
          </cell>
          <cell r="AC236" t="str">
            <v>NaN</v>
          </cell>
          <cell r="AD236" t="str">
            <v>NaN</v>
          </cell>
          <cell r="AE236">
            <v>1.5525197E-11</v>
          </cell>
          <cell r="AF236">
            <v>1.7210538999999999E-11</v>
          </cell>
          <cell r="AG236">
            <v>1.7536450000000001E-11</v>
          </cell>
          <cell r="AH236">
            <v>2.6319438000000001E-11</v>
          </cell>
          <cell r="AI236">
            <v>4.9928520000000001E-11</v>
          </cell>
          <cell r="AJ236">
            <v>1.4249307000000001E-4</v>
          </cell>
        </row>
        <row r="237">
          <cell r="A237">
            <v>3.4106316000000001E-3</v>
          </cell>
          <cell r="B237">
            <v>3.3089210000000002E-11</v>
          </cell>
          <cell r="C237" t="str">
            <v>NaN</v>
          </cell>
          <cell r="D237" t="str">
            <v>NaN</v>
          </cell>
          <cell r="E237">
            <v>1.2533626999999999E-11</v>
          </cell>
          <cell r="F237">
            <v>1.6849744E-11</v>
          </cell>
          <cell r="G237">
            <v>7.0221424000000004E-12</v>
          </cell>
          <cell r="H237">
            <v>4.6846220000000002E-12</v>
          </cell>
          <cell r="I237">
            <v>2.6608256E-12</v>
          </cell>
          <cell r="J237">
            <v>2.1264416000000001E-12</v>
          </cell>
          <cell r="K237">
            <v>1.9850321000000001E-12</v>
          </cell>
          <cell r="L237">
            <v>2.2450657000000002E-12</v>
          </cell>
          <cell r="M237">
            <v>3.3635484E-12</v>
          </cell>
          <cell r="N237">
            <v>5.4783910000000002E-12</v>
          </cell>
          <cell r="O237">
            <v>7.2543620000000001E-12</v>
          </cell>
          <cell r="P237">
            <v>9.2030779999999992E-12</v>
          </cell>
          <cell r="Q237">
            <v>1.3200076000000001E-11</v>
          </cell>
          <cell r="R237">
            <v>1.67937E-4</v>
          </cell>
          <cell r="S237" t="str">
            <v>NaN</v>
          </cell>
          <cell r="T237" t="str">
            <v>NaN</v>
          </cell>
          <cell r="U237" t="str">
            <v>NaN</v>
          </cell>
          <cell r="V237" t="str">
            <v>NaN</v>
          </cell>
          <cell r="W237">
            <v>1.4126465999999999E-11</v>
          </cell>
          <cell r="X237">
            <v>1.2842834999999999E-11</v>
          </cell>
          <cell r="Y237">
            <v>2.2110156999999999E-11</v>
          </cell>
          <cell r="Z237">
            <v>3.1861037999999999E-11</v>
          </cell>
          <cell r="AA237">
            <v>3.1477037999999998E-3</v>
          </cell>
          <cell r="AB237" t="str">
            <v>NaN</v>
          </cell>
          <cell r="AC237" t="str">
            <v>NaN</v>
          </cell>
          <cell r="AD237" t="str">
            <v>NaN</v>
          </cell>
          <cell r="AE237">
            <v>1.6068498999999999E-11</v>
          </cell>
          <cell r="AF237">
            <v>1.2338359499999999E-11</v>
          </cell>
          <cell r="AG237">
            <v>1.548639E-11</v>
          </cell>
          <cell r="AH237">
            <v>4.7001470000000001E-11</v>
          </cell>
          <cell r="AI237">
            <v>9.5619580000000002E-4</v>
          </cell>
          <cell r="AJ237">
            <v>2.477052E-3</v>
          </cell>
        </row>
        <row r="238">
          <cell r="A238">
            <v>5.4776460000000001E-3</v>
          </cell>
          <cell r="B238">
            <v>2.0536325999999999E-3</v>
          </cell>
          <cell r="C238">
            <v>6.4221339999999997E-12</v>
          </cell>
          <cell r="D238">
            <v>9.8093509999999998E-12</v>
          </cell>
          <cell r="E238">
            <v>1.1526232000000001E-11</v>
          </cell>
          <cell r="F238">
            <v>1.182484E-11</v>
          </cell>
          <cell r="G238">
            <v>7.5082630000000007E-12</v>
          </cell>
          <cell r="H238">
            <v>5.8368852000000002E-12</v>
          </cell>
          <cell r="I238">
            <v>3.1064836E-12</v>
          </cell>
          <cell r="J238">
            <v>3.2030283000000002E-12</v>
          </cell>
          <cell r="K238">
            <v>2.7745163000000001E-12</v>
          </cell>
          <cell r="L238">
            <v>3.1255077E-12</v>
          </cell>
          <cell r="M238">
            <v>4.7573034999999999E-12</v>
          </cell>
          <cell r="N238">
            <v>8.2954870000000005E-12</v>
          </cell>
          <cell r="O238">
            <v>1.5567572999999999E-11</v>
          </cell>
          <cell r="P238">
            <v>3.179526E-11</v>
          </cell>
          <cell r="Q238">
            <v>4.0918370000000002E-11</v>
          </cell>
          <cell r="R238">
            <v>2.9341445999999998E-3</v>
          </cell>
          <cell r="S238" t="str">
            <v>NaN</v>
          </cell>
          <cell r="T238" t="str">
            <v>NaN</v>
          </cell>
          <cell r="U238" t="str">
            <v>NaN</v>
          </cell>
          <cell r="V238" t="str">
            <v>NaN</v>
          </cell>
          <cell r="W238">
            <v>1.02653875E-11</v>
          </cell>
          <cell r="X238">
            <v>1.6070609999999999E-11</v>
          </cell>
          <cell r="Y238">
            <v>2.5665748000000001E-3</v>
          </cell>
          <cell r="Z238">
            <v>4.2968234000000001E-3</v>
          </cell>
          <cell r="AA238">
            <v>3.2019689999999998E-3</v>
          </cell>
          <cell r="AB238" t="str">
            <v>NaN</v>
          </cell>
          <cell r="AC238" t="str">
            <v>NaN</v>
          </cell>
          <cell r="AD238" t="str">
            <v>NaN</v>
          </cell>
          <cell r="AE238">
            <v>1.26382455E-11</v>
          </cell>
          <cell r="AF238">
            <v>1.7502509999999999E-11</v>
          </cell>
          <cell r="AG238">
            <v>2.0569733000000001E-11</v>
          </cell>
          <cell r="AH238">
            <v>3.8845482000000002E-4</v>
          </cell>
          <cell r="AI238">
            <v>1.5697634E-3</v>
          </cell>
          <cell r="AJ238">
            <v>4.0960572999999998E-3</v>
          </cell>
        </row>
        <row r="239">
          <cell r="A239">
            <v>3.5991496E-3</v>
          </cell>
          <cell r="B239">
            <v>1.9993712000000001E-11</v>
          </cell>
          <cell r="C239">
            <v>5.5101569999999999E-12</v>
          </cell>
          <cell r="D239">
            <v>7.3044110000000001E-12</v>
          </cell>
          <cell r="E239">
            <v>6.8263339999999999E-12</v>
          </cell>
          <cell r="F239">
            <v>7.5480040000000004E-12</v>
          </cell>
          <cell r="G239">
            <v>7.7022389999999999E-12</v>
          </cell>
          <cell r="H239">
            <v>5.669057E-12</v>
          </cell>
          <cell r="I239">
            <v>5.1138685000000002E-12</v>
          </cell>
          <cell r="J239">
            <v>5.4896110000000002E-12</v>
          </cell>
          <cell r="K239">
            <v>6.0121004999999997E-12</v>
          </cell>
          <cell r="L239">
            <v>6.6333175999999997E-12</v>
          </cell>
          <cell r="M239">
            <v>9.0971289999999999E-12</v>
          </cell>
          <cell r="N239">
            <v>1.521995E-11</v>
          </cell>
          <cell r="O239">
            <v>3.2481183999999999E-11</v>
          </cell>
          <cell r="P239">
            <v>1.3491932999999999E-3</v>
          </cell>
          <cell r="Q239">
            <v>2.6942666000000001E-3</v>
          </cell>
          <cell r="R239">
            <v>9.3077299999999997E-4</v>
          </cell>
          <cell r="S239" t="str">
            <v>NaN</v>
          </cell>
          <cell r="T239" t="str">
            <v>NaN</v>
          </cell>
          <cell r="U239" t="str">
            <v>NaN</v>
          </cell>
          <cell r="V239" t="str">
            <v>NaN</v>
          </cell>
          <cell r="W239">
            <v>9.108226E-12</v>
          </cell>
          <cell r="X239">
            <v>2.3034413000000002E-11</v>
          </cell>
          <cell r="Y239">
            <v>2.2208896E-3</v>
          </cell>
          <cell r="Z239">
            <v>4.9402070000000003E-3</v>
          </cell>
          <cell r="AA239">
            <v>4.0643520000000002E-3</v>
          </cell>
          <cell r="AB239" t="str">
            <v>NaN</v>
          </cell>
          <cell r="AC239" t="str">
            <v>NaN</v>
          </cell>
          <cell r="AD239" t="str">
            <v>NaN</v>
          </cell>
          <cell r="AE239">
            <v>8.2308074999999995E-12</v>
          </cell>
          <cell r="AF239">
            <v>1.5255632E-11</v>
          </cell>
          <cell r="AG239">
            <v>5.8716080000000004E-4</v>
          </cell>
          <cell r="AH239">
            <v>1.9753372999999999E-3</v>
          </cell>
          <cell r="AI239">
            <v>2.7034578000000001E-3</v>
          </cell>
          <cell r="AJ239">
            <v>3.6230722999999999E-3</v>
          </cell>
        </row>
        <row r="240">
          <cell r="A240" t="str">
            <v>NaN</v>
          </cell>
          <cell r="B240" t="str">
            <v>NaN</v>
          </cell>
          <cell r="C240">
            <v>4.2988442999999999E-12</v>
          </cell>
          <cell r="D240">
            <v>9.2452989999999992E-12</v>
          </cell>
          <cell r="E240">
            <v>7.2394773999999996E-5</v>
          </cell>
          <cell r="F240">
            <v>7.3161929999999999E-12</v>
          </cell>
          <cell r="G240">
            <v>5.6504055000000002E-12</v>
          </cell>
          <cell r="H240">
            <v>4.2846625000000003E-12</v>
          </cell>
          <cell r="I240">
            <v>4.2360256000000004E-12</v>
          </cell>
          <cell r="J240">
            <v>4.460119E-12</v>
          </cell>
          <cell r="K240">
            <v>4.7817054E-12</v>
          </cell>
          <cell r="L240">
            <v>5.0707800000000003E-12</v>
          </cell>
          <cell r="M240">
            <v>5.9071384999999998E-12</v>
          </cell>
          <cell r="N240">
            <v>7.0380714999999998E-12</v>
          </cell>
          <cell r="O240">
            <v>9.2432339999999995E-12</v>
          </cell>
          <cell r="P240">
            <v>1.8486242000000001E-11</v>
          </cell>
          <cell r="Q240">
            <v>1.3849055E-3</v>
          </cell>
          <cell r="R240">
            <v>2.2065951E-3</v>
          </cell>
          <cell r="S240" t="str">
            <v>NaN</v>
          </cell>
          <cell r="T240" t="str">
            <v>NaN</v>
          </cell>
          <cell r="U240" t="str">
            <v>NaN</v>
          </cell>
          <cell r="V240">
            <v>5.5082180000000002E-12</v>
          </cell>
          <cell r="W240">
            <v>5.1226406E-12</v>
          </cell>
          <cell r="X240">
            <v>5.897496E-12</v>
          </cell>
          <cell r="Y240">
            <v>9.2135830000000001E-12</v>
          </cell>
          <cell r="Z240">
            <v>2.1805176000000001E-11</v>
          </cell>
          <cell r="AA240">
            <v>2.6461281999999998E-3</v>
          </cell>
          <cell r="AB240" t="str">
            <v>NaN</v>
          </cell>
          <cell r="AC240" t="str">
            <v>NaN</v>
          </cell>
          <cell r="AD240" t="str">
            <v>NaN</v>
          </cell>
          <cell r="AE240">
            <v>1.0539164E-11</v>
          </cell>
          <cell r="AF240">
            <v>1.2983212E-11</v>
          </cell>
          <cell r="AG240">
            <v>3.4809179999999999E-3</v>
          </cell>
          <cell r="AH240">
            <v>1.0826391000000001E-3</v>
          </cell>
          <cell r="AI240">
            <v>1.6557988E-3</v>
          </cell>
          <cell r="AJ240">
            <v>3.6889974E-3</v>
          </cell>
        </row>
        <row r="241">
          <cell r="A241" t="str">
            <v>NaN</v>
          </cell>
          <cell r="B241" t="str">
            <v>NaN</v>
          </cell>
          <cell r="C241">
            <v>7.3486220000000002E-12</v>
          </cell>
          <cell r="D241">
            <v>1.1056996E-11</v>
          </cell>
          <cell r="E241">
            <v>9.6597824999999993E-12</v>
          </cell>
          <cell r="F241">
            <v>5.4794046999999997E-12</v>
          </cell>
          <cell r="G241">
            <v>4.4776296000000004E-12</v>
          </cell>
          <cell r="H241">
            <v>4.1569313000000001E-12</v>
          </cell>
          <cell r="I241">
            <v>4.6980406000000004E-12</v>
          </cell>
          <cell r="J241">
            <v>5.2646340000000002E-12</v>
          </cell>
          <cell r="K241">
            <v>5.1356579999999996E-12</v>
          </cell>
          <cell r="L241">
            <v>5.1640346E-12</v>
          </cell>
          <cell r="M241">
            <v>5.5021226000000003E-12</v>
          </cell>
          <cell r="N241">
            <v>6.2823097000000003E-12</v>
          </cell>
          <cell r="O241">
            <v>8.1394809999999997E-12</v>
          </cell>
          <cell r="P241">
            <v>1.6208883E-11</v>
          </cell>
          <cell r="Q241">
            <v>1.9202162999999999E-4</v>
          </cell>
          <cell r="R241">
            <v>2.5362847999999998E-5</v>
          </cell>
          <cell r="S241" t="str">
            <v>NaN</v>
          </cell>
          <cell r="T241" t="str">
            <v>NaN</v>
          </cell>
          <cell r="U241" t="str">
            <v>NaN</v>
          </cell>
          <cell r="V241">
            <v>9.9819470000000002E-12</v>
          </cell>
          <cell r="W241">
            <v>5.3511699999999997E-12</v>
          </cell>
          <cell r="X241">
            <v>5.4196660000000002E-12</v>
          </cell>
          <cell r="Y241">
            <v>7.2915109999999997E-12</v>
          </cell>
          <cell r="Z241">
            <v>1.5550375000000001E-11</v>
          </cell>
          <cell r="AA241">
            <v>3.0067513999999999E-3</v>
          </cell>
          <cell r="AB241" t="str">
            <v>NaN</v>
          </cell>
          <cell r="AC241" t="str">
            <v>NaN</v>
          </cell>
          <cell r="AD241" t="str">
            <v>NaN</v>
          </cell>
          <cell r="AE241">
            <v>1.9112153000000001E-3</v>
          </cell>
          <cell r="AF241">
            <v>5.2197739999999999E-4</v>
          </cell>
          <cell r="AG241">
            <v>2.0570462000000002E-11</v>
          </cell>
          <cell r="AH241">
            <v>8.1655619999999997E-12</v>
          </cell>
          <cell r="AI241">
            <v>7.1273830000000004E-12</v>
          </cell>
          <cell r="AJ241">
            <v>7.7935174000000004E-4</v>
          </cell>
        </row>
        <row r="242">
          <cell r="A242" t="str">
            <v>NaN</v>
          </cell>
          <cell r="B242">
            <v>8.0541649999999993E-12</v>
          </cell>
          <cell r="C242">
            <v>4.7060015999999997E-12</v>
          </cell>
          <cell r="D242">
            <v>6.5378879999999998E-12</v>
          </cell>
          <cell r="E242">
            <v>4.1837232000000001E-12</v>
          </cell>
          <cell r="F242">
            <v>4.0308359999999999E-12</v>
          </cell>
          <cell r="G242">
            <v>4.8731220000000001E-12</v>
          </cell>
          <cell r="H242">
            <v>6.2195369999999999E-12</v>
          </cell>
          <cell r="I242">
            <v>1.0459063000000001E-11</v>
          </cell>
          <cell r="J242">
            <v>1.8190807000000001E-11</v>
          </cell>
          <cell r="K242">
            <v>2.6573193E-11</v>
          </cell>
          <cell r="L242">
            <v>3.0107130000000003E-4</v>
          </cell>
          <cell r="M242">
            <v>1.3206464000000001E-4</v>
          </cell>
          <cell r="N242">
            <v>2.5356871E-11</v>
          </cell>
          <cell r="O242">
            <v>1.7084659999999999E-11</v>
          </cell>
          <cell r="P242">
            <v>2.1258752E-11</v>
          </cell>
          <cell r="Q242">
            <v>2.1599507000000001E-11</v>
          </cell>
          <cell r="R242">
            <v>2.6333269999999999E-11</v>
          </cell>
          <cell r="S242" t="str">
            <v>NaN</v>
          </cell>
          <cell r="T242" t="str">
            <v>NaN</v>
          </cell>
          <cell r="U242">
            <v>6.7076873999999998E-12</v>
          </cell>
          <cell r="V242">
            <v>1.0107150000000001E-11</v>
          </cell>
          <cell r="W242">
            <v>1.7295199999999999E-11</v>
          </cell>
          <cell r="X242">
            <v>1.7444737000000001E-11</v>
          </cell>
          <cell r="Y242">
            <v>1.4102346000000001E-11</v>
          </cell>
          <cell r="Z242">
            <v>6.8571915000000002E-12</v>
          </cell>
          <cell r="AA242">
            <v>2.0436475E-11</v>
          </cell>
          <cell r="AB242" t="str">
            <v>NaN</v>
          </cell>
          <cell r="AC242" t="str">
            <v>NaN</v>
          </cell>
          <cell r="AD242" t="str">
            <v>NaN</v>
          </cell>
          <cell r="AE242">
            <v>1.2201011999999999E-10</v>
          </cell>
          <cell r="AF242">
            <v>1.7244084999999999E-11</v>
          </cell>
          <cell r="AG242">
            <v>7.0613797000000002E-12</v>
          </cell>
          <cell r="AH242">
            <v>5.960398E-12</v>
          </cell>
          <cell r="AI242">
            <v>6.0203435000000002E-12</v>
          </cell>
          <cell r="AJ242">
            <v>2.8509463000000001E-3</v>
          </cell>
        </row>
        <row r="243">
          <cell r="A243" t="str">
            <v>NaN</v>
          </cell>
          <cell r="B243">
            <v>4.530492E-12</v>
          </cell>
          <cell r="C243">
            <v>2.4549247000000001E-12</v>
          </cell>
          <cell r="D243">
            <v>2.2971423000000002E-12</v>
          </cell>
          <cell r="E243">
            <v>1.8880807999999998E-12</v>
          </cell>
          <cell r="F243">
            <v>2.492138E-12</v>
          </cell>
          <cell r="G243">
            <v>3.3981578000000001E-12</v>
          </cell>
          <cell r="H243">
            <v>4.5119147000000002E-12</v>
          </cell>
          <cell r="I243">
            <v>6.4948070000000002E-12</v>
          </cell>
          <cell r="J243">
            <v>9.0964289999999997E-12</v>
          </cell>
          <cell r="K243">
            <v>1.4172758E-11</v>
          </cell>
          <cell r="L243">
            <v>1.9021901999999999E-11</v>
          </cell>
          <cell r="M243">
            <v>2.8659144999999999E-11</v>
          </cell>
          <cell r="N243">
            <v>2.5021448E-11</v>
          </cell>
          <cell r="O243">
            <v>3.0989849999999998E-11</v>
          </cell>
          <cell r="P243">
            <v>4.7960245999999998E-4</v>
          </cell>
          <cell r="Q243">
            <v>4.5611109999999996E-3</v>
          </cell>
          <cell r="R243">
            <v>4.0032575000000003E-3</v>
          </cell>
          <cell r="S243" t="str">
            <v>NaN</v>
          </cell>
          <cell r="T243" t="str">
            <v>NaN</v>
          </cell>
          <cell r="U243">
            <v>7.2160845000000003E-12</v>
          </cell>
          <cell r="V243">
            <v>1.1263403E-11</v>
          </cell>
          <cell r="W243">
            <v>8.3468650000000003E-12</v>
          </cell>
          <cell r="X243">
            <v>1.0210450499999999E-11</v>
          </cell>
          <cell r="Y243">
            <v>7.7481200000000005E-4</v>
          </cell>
          <cell r="Z243" t="str">
            <v>NaN</v>
          </cell>
          <cell r="AA243" t="str">
            <v>NaN</v>
          </cell>
          <cell r="AB243" t="str">
            <v>NaN</v>
          </cell>
          <cell r="AC243" t="str">
            <v>NaN</v>
          </cell>
          <cell r="AD243" t="str">
            <v>NaN</v>
          </cell>
          <cell r="AE243" t="str">
            <v>NaN</v>
          </cell>
          <cell r="AF243">
            <v>9.9414560000000009E-4</v>
          </cell>
          <cell r="AG243">
            <v>5.3402117999999997E-12</v>
          </cell>
          <cell r="AH243">
            <v>4.5970154999999999E-4</v>
          </cell>
          <cell r="AI243">
            <v>5.2046739999999996E-4</v>
          </cell>
          <cell r="AJ243">
            <v>1.0331776000000001E-11</v>
          </cell>
        </row>
        <row r="244">
          <cell r="A244" t="str">
            <v>NaN</v>
          </cell>
          <cell r="B244">
            <v>3.3265549999999999E-12</v>
          </cell>
          <cell r="C244">
            <v>1.7608768E-12</v>
          </cell>
          <cell r="D244">
            <v>2.0754480000000001E-12</v>
          </cell>
          <cell r="E244">
            <v>1.5482381E-12</v>
          </cell>
          <cell r="F244">
            <v>1.8575849999999999E-12</v>
          </cell>
          <cell r="G244">
            <v>2.3841044E-12</v>
          </cell>
          <cell r="H244">
            <v>2.4324870000000002E-12</v>
          </cell>
          <cell r="I244">
            <v>2.7601367000000001E-12</v>
          </cell>
          <cell r="J244">
            <v>3.1121926000000002E-12</v>
          </cell>
          <cell r="K244">
            <v>3.9004550000000001E-12</v>
          </cell>
          <cell r="L244">
            <v>4.0823477000000002E-12</v>
          </cell>
          <cell r="M244">
            <v>5.0529176999999997E-12</v>
          </cell>
          <cell r="N244">
            <v>7.1806145999999999E-12</v>
          </cell>
          <cell r="O244">
            <v>6.4612906999999998E-12</v>
          </cell>
          <cell r="P244">
            <v>7.7503020000000006E-12</v>
          </cell>
          <cell r="Q244">
            <v>3.9978072000000002E-4</v>
          </cell>
          <cell r="R244">
            <v>7.7102750000000004E-4</v>
          </cell>
          <cell r="S244" t="str">
            <v>NaN</v>
          </cell>
          <cell r="T244">
            <v>1.8222285E-11</v>
          </cell>
          <cell r="U244">
            <v>6.8889346999999997E-12</v>
          </cell>
          <cell r="V244">
            <v>5.1877510000000002E-12</v>
          </cell>
          <cell r="W244">
            <v>5.1973686000000001E-12</v>
          </cell>
          <cell r="X244">
            <v>4.8010758000000004E-12</v>
          </cell>
          <cell r="Y244">
            <v>3.6082566999999999E-12</v>
          </cell>
          <cell r="Z244" t="str">
            <v>NaN</v>
          </cell>
          <cell r="AA244" t="str">
            <v>NaN</v>
          </cell>
          <cell r="AB244" t="str">
            <v>NaN</v>
          </cell>
          <cell r="AC244" t="str">
            <v>NaN</v>
          </cell>
          <cell r="AD244" t="str">
            <v>NaN</v>
          </cell>
          <cell r="AE244" t="str">
            <v>NaN</v>
          </cell>
          <cell r="AF244">
            <v>1.1338482999999999E-3</v>
          </cell>
          <cell r="AG244">
            <v>1.2536285E-10</v>
          </cell>
          <cell r="AH244">
            <v>4.4798535999999998E-11</v>
          </cell>
          <cell r="AI244">
            <v>7.3647100000000004E-4</v>
          </cell>
          <cell r="AJ244">
            <v>3.4560965000000003E-11</v>
          </cell>
        </row>
        <row r="245">
          <cell r="A245" t="str">
            <v>NaN</v>
          </cell>
          <cell r="B245">
            <v>5.1115756999999999E-12</v>
          </cell>
          <cell r="C245">
            <v>2.0856025000000001E-12</v>
          </cell>
          <cell r="D245">
            <v>1.8632800000000001E-12</v>
          </cell>
          <cell r="E245">
            <v>1.4467184E-12</v>
          </cell>
          <cell r="F245">
            <v>1.7035271000000001E-12</v>
          </cell>
          <cell r="G245">
            <v>2.1962322999999999E-12</v>
          </cell>
          <cell r="H245">
            <v>2.5337015000000001E-12</v>
          </cell>
          <cell r="I245">
            <v>2.8821207999999999E-12</v>
          </cell>
          <cell r="J245">
            <v>3.1352046E-12</v>
          </cell>
          <cell r="K245">
            <v>3.3581597000000001E-12</v>
          </cell>
          <cell r="L245">
            <v>3.5399708E-12</v>
          </cell>
          <cell r="M245">
            <v>3.877731E-12</v>
          </cell>
          <cell r="N245">
            <v>4.0504514000000004E-12</v>
          </cell>
          <cell r="O245">
            <v>4.3181616999999996E-12</v>
          </cell>
          <cell r="P245">
            <v>1.1315009999999999E-11</v>
          </cell>
          <cell r="Q245">
            <v>8.0823775999999995E-4</v>
          </cell>
          <cell r="R245" t="str">
            <v>NaN</v>
          </cell>
          <cell r="S245">
            <v>1.02446255E-11</v>
          </cell>
          <cell r="T245">
            <v>4.6289985999999998E-12</v>
          </cell>
          <cell r="U245">
            <v>3.2922240000000002E-12</v>
          </cell>
          <cell r="V245">
            <v>3.4808999999999998E-12</v>
          </cell>
          <cell r="W245">
            <v>3.5085535E-12</v>
          </cell>
          <cell r="X245">
            <v>3.6181952000000001E-12</v>
          </cell>
          <cell r="Y245">
            <v>3.1812983E-12</v>
          </cell>
          <cell r="Z245" t="str">
            <v>NaN</v>
          </cell>
          <cell r="AA245" t="str">
            <v>NaN</v>
          </cell>
          <cell r="AB245" t="str">
            <v>NaN</v>
          </cell>
          <cell r="AC245" t="str">
            <v>NaN</v>
          </cell>
          <cell r="AD245" t="str">
            <v>NaN</v>
          </cell>
          <cell r="AE245" t="str">
            <v>NaN</v>
          </cell>
          <cell r="AF245">
            <v>1.0986652E-3</v>
          </cell>
          <cell r="AG245">
            <v>1.5222446000000001E-10</v>
          </cell>
          <cell r="AH245">
            <v>1.6516333999999999E-3</v>
          </cell>
          <cell r="AI245">
            <v>1.0103368E-3</v>
          </cell>
          <cell r="AJ245">
            <v>8.4051880000000001E-4</v>
          </cell>
        </row>
        <row r="246">
          <cell r="A246" t="str">
            <v>NaN</v>
          </cell>
          <cell r="B246">
            <v>7.9102690000000002E-12</v>
          </cell>
          <cell r="C246">
            <v>3.8844335999999999E-12</v>
          </cell>
          <cell r="D246">
            <v>2.6214662E-12</v>
          </cell>
          <cell r="E246">
            <v>2.0355549000000001E-12</v>
          </cell>
          <cell r="F246">
            <v>2.0666968999999999E-12</v>
          </cell>
          <cell r="G246">
            <v>2.3234579999999999E-12</v>
          </cell>
          <cell r="H246">
            <v>2.5642199000000001E-12</v>
          </cell>
          <cell r="I246">
            <v>2.8372664E-12</v>
          </cell>
          <cell r="J246">
            <v>2.8506207999999999E-12</v>
          </cell>
          <cell r="K246">
            <v>2.9206323E-12</v>
          </cell>
          <cell r="L246">
            <v>3.1460644000000001E-12</v>
          </cell>
          <cell r="M246">
            <v>3.4850285000000001E-12</v>
          </cell>
          <cell r="N246">
            <v>3.7016484E-12</v>
          </cell>
          <cell r="O246">
            <v>3.8011226000000002E-12</v>
          </cell>
          <cell r="P246">
            <v>6.9663436999999997E-12</v>
          </cell>
          <cell r="Q246" t="str">
            <v>NaN</v>
          </cell>
          <cell r="R246">
            <v>3.8080387E-5</v>
          </cell>
          <cell r="S246">
            <v>4.4917859999999999E-12</v>
          </cell>
          <cell r="T246">
            <v>3.7230227999999996E-12</v>
          </cell>
          <cell r="U246">
            <v>3.0986966000000002E-12</v>
          </cell>
          <cell r="V246">
            <v>3.2472316999999999E-12</v>
          </cell>
          <cell r="W246">
            <v>3.3870682000000002E-12</v>
          </cell>
          <cell r="X246">
            <v>3.1426413E-12</v>
          </cell>
          <cell r="Y246">
            <v>3.5510799999999998E-12</v>
          </cell>
          <cell r="Z246" t="str">
            <v>NaN</v>
          </cell>
          <cell r="AA246" t="str">
            <v>NaN</v>
          </cell>
          <cell r="AB246" t="str">
            <v>NaN</v>
          </cell>
          <cell r="AC246" t="str">
            <v>NaN</v>
          </cell>
          <cell r="AD246" t="str">
            <v>NaN</v>
          </cell>
          <cell r="AE246" t="str">
            <v>NaN</v>
          </cell>
          <cell r="AF246">
            <v>9.7977369999999999E-4</v>
          </cell>
          <cell r="AG246">
            <v>4.2005400000000003E-5</v>
          </cell>
          <cell r="AH246" t="str">
            <v>NaN</v>
          </cell>
          <cell r="AI246">
            <v>1.1301917E-3</v>
          </cell>
          <cell r="AJ246">
            <v>9.8296480000000007E-4</v>
          </cell>
        </row>
        <row r="247">
          <cell r="A247" t="str">
            <v>NaN</v>
          </cell>
          <cell r="B247">
            <v>1.453926E-11</v>
          </cell>
          <cell r="C247">
            <v>5.6666004000000003E-12</v>
          </cell>
          <cell r="D247">
            <v>2.9724190000000002E-12</v>
          </cell>
          <cell r="E247">
            <v>2.2073673000000002E-12</v>
          </cell>
          <cell r="F247">
            <v>2.077209E-12</v>
          </cell>
          <cell r="G247">
            <v>2.2958605999999998E-12</v>
          </cell>
          <cell r="H247">
            <v>2.5206126E-12</v>
          </cell>
          <cell r="I247">
            <v>2.7095770000000001E-12</v>
          </cell>
          <cell r="J247">
            <v>2.6719452999999999E-12</v>
          </cell>
          <cell r="K247">
            <v>2.7105425000000001E-12</v>
          </cell>
          <cell r="L247">
            <v>2.9171886E-12</v>
          </cell>
          <cell r="M247">
            <v>3.0376528000000001E-12</v>
          </cell>
          <cell r="N247">
            <v>2.9065573999999998E-12</v>
          </cell>
          <cell r="O247">
            <v>3.2463540000000001E-12</v>
          </cell>
          <cell r="P247" t="str">
            <v>NaN</v>
          </cell>
          <cell r="Q247">
            <v>1.9101804999999999E-11</v>
          </cell>
          <cell r="R247">
            <v>2.3162479E-11</v>
          </cell>
          <cell r="S247">
            <v>9.8240495999999997E-12</v>
          </cell>
          <cell r="T247">
            <v>4.2419965000000003E-12</v>
          </cell>
          <cell r="U247">
            <v>3.2396079999999998E-12</v>
          </cell>
          <cell r="V247">
            <v>3.2160885999999999E-12</v>
          </cell>
          <cell r="W247">
            <v>3.4636443E-12</v>
          </cell>
          <cell r="X247">
            <v>3.5560745E-12</v>
          </cell>
          <cell r="Y247">
            <v>5.2256790000000002E-12</v>
          </cell>
          <cell r="Z247" t="str">
            <v>NaN</v>
          </cell>
          <cell r="AA247" t="str">
            <v>NaN</v>
          </cell>
          <cell r="AB247" t="str">
            <v>NaN</v>
          </cell>
          <cell r="AC247" t="str">
            <v>NaN</v>
          </cell>
          <cell r="AD247" t="str">
            <v>NaN</v>
          </cell>
          <cell r="AE247" t="str">
            <v>NaN</v>
          </cell>
          <cell r="AF247">
            <v>2.5302807E-3</v>
          </cell>
          <cell r="AG247">
            <v>7.5278430000000004E-4</v>
          </cell>
          <cell r="AH247" t="str">
            <v>NaN</v>
          </cell>
          <cell r="AI247" t="str">
            <v>NaN</v>
          </cell>
          <cell r="AJ247" t="str">
            <v>NaN</v>
          </cell>
        </row>
        <row r="248">
          <cell r="A248" t="str">
            <v>NaN</v>
          </cell>
          <cell r="B248" t="str">
            <v>NaN</v>
          </cell>
          <cell r="C248">
            <v>8.9537129999999999E-12</v>
          </cell>
          <cell r="D248">
            <v>3.1927956000000002E-12</v>
          </cell>
          <cell r="E248">
            <v>2.1977176999999999E-12</v>
          </cell>
          <cell r="F248">
            <v>2.1510994E-12</v>
          </cell>
          <cell r="G248">
            <v>2.6130271999999998E-12</v>
          </cell>
          <cell r="H248">
            <v>2.7704389999999999E-12</v>
          </cell>
          <cell r="I248">
            <v>2.8815977E-12</v>
          </cell>
          <cell r="J248">
            <v>2.9239566E-12</v>
          </cell>
          <cell r="K248">
            <v>2.9652543000000002E-12</v>
          </cell>
          <cell r="L248">
            <v>3.0868099999999998E-12</v>
          </cell>
          <cell r="M248">
            <v>2.9239439E-12</v>
          </cell>
          <cell r="N248">
            <v>2.6877016000000001E-12</v>
          </cell>
          <cell r="O248">
            <v>3.2920160000000001E-12</v>
          </cell>
          <cell r="P248" t="str">
            <v>NaN</v>
          </cell>
          <cell r="Q248">
            <v>2.5503329999999999E-11</v>
          </cell>
          <cell r="R248">
            <v>1.6338253999999999E-11</v>
          </cell>
          <cell r="S248">
            <v>1.1409706499999999E-11</v>
          </cell>
          <cell r="T248">
            <v>4.4312513999999997E-12</v>
          </cell>
          <cell r="U248">
            <v>3.4045473000000001E-12</v>
          </cell>
          <cell r="V248">
            <v>3.7527180000000002E-12</v>
          </cell>
          <cell r="W248">
            <v>4.3003980000000002E-12</v>
          </cell>
          <cell r="X248">
            <v>4.5728170000000002E-12</v>
          </cell>
          <cell r="Y248">
            <v>9.5466900000000008E-12</v>
          </cell>
          <cell r="Z248" t="str">
            <v>NaN</v>
          </cell>
          <cell r="AA248" t="str">
            <v>NaN</v>
          </cell>
          <cell r="AB248" t="str">
            <v>NaN</v>
          </cell>
          <cell r="AC248" t="str">
            <v>NaN</v>
          </cell>
          <cell r="AD248" t="str">
            <v>NaN</v>
          </cell>
          <cell r="AE248" t="str">
            <v>NaN</v>
          </cell>
          <cell r="AF248">
            <v>6.5637710000000001E-4</v>
          </cell>
          <cell r="AG248">
            <v>1.6931876000000001E-3</v>
          </cell>
          <cell r="AH248" t="str">
            <v>NaN</v>
          </cell>
          <cell r="AI248" t="str">
            <v>NaN</v>
          </cell>
          <cell r="AJ248" t="str">
            <v>NaN</v>
          </cell>
        </row>
        <row r="249">
          <cell r="A249" t="str">
            <v>NaN</v>
          </cell>
          <cell r="B249" t="str">
            <v>NaN</v>
          </cell>
          <cell r="C249">
            <v>1.1812556E-3</v>
          </cell>
          <cell r="D249">
            <v>4.4687092999999998E-12</v>
          </cell>
          <cell r="E249">
            <v>1.9773005E-12</v>
          </cell>
          <cell r="F249">
            <v>1.2267137E-12</v>
          </cell>
          <cell r="G249">
            <v>1.4079943E-12</v>
          </cell>
          <cell r="H249">
            <v>2.1639148999999998E-12</v>
          </cell>
          <cell r="I249">
            <v>2.6239468000000001E-12</v>
          </cell>
          <cell r="J249">
            <v>2.7796094000000002E-12</v>
          </cell>
          <cell r="K249">
            <v>3.0124775999999999E-12</v>
          </cell>
          <cell r="L249">
            <v>3.2616874000000001E-12</v>
          </cell>
          <cell r="M249">
            <v>3.2876377000000002E-12</v>
          </cell>
          <cell r="N249">
            <v>3.4644556999999999E-12</v>
          </cell>
          <cell r="O249">
            <v>5.0930170000000003E-12</v>
          </cell>
          <cell r="P249" t="str">
            <v>NaN</v>
          </cell>
          <cell r="Q249">
            <v>6.4337510000000005E-11</v>
          </cell>
          <cell r="R249">
            <v>1.0418413E-11</v>
          </cell>
          <cell r="S249">
            <v>7.8043429999999996E-12</v>
          </cell>
          <cell r="T249">
            <v>3.4209687999999998E-12</v>
          </cell>
          <cell r="U249">
            <v>3.1878848999999999E-12</v>
          </cell>
          <cell r="V249">
            <v>3.6238941999999998E-12</v>
          </cell>
          <cell r="W249">
            <v>4.9019810000000003E-12</v>
          </cell>
          <cell r="X249">
            <v>5.7040436000000001E-12</v>
          </cell>
          <cell r="Y249">
            <v>5.3586420000000002E-12</v>
          </cell>
          <cell r="Z249" t="str">
            <v>NaN</v>
          </cell>
          <cell r="AA249" t="str">
            <v>NaN</v>
          </cell>
          <cell r="AB249" t="str">
            <v>NaN</v>
          </cell>
          <cell r="AC249" t="str">
            <v>NaN</v>
          </cell>
          <cell r="AD249" t="str">
            <v>NaN</v>
          </cell>
          <cell r="AE249" t="str">
            <v>NaN</v>
          </cell>
          <cell r="AF249" t="str">
            <v>NaN</v>
          </cell>
          <cell r="AG249" t="str">
            <v>NaN</v>
          </cell>
          <cell r="AH249" t="str">
            <v>NaN</v>
          </cell>
          <cell r="AI249" t="str">
            <v>NaN</v>
          </cell>
          <cell r="AJ249" t="str">
            <v>NaN</v>
          </cell>
        </row>
        <row r="250">
          <cell r="A250" t="str">
            <v>NaN</v>
          </cell>
          <cell r="B250" t="str">
            <v>NaN</v>
          </cell>
          <cell r="C250">
            <v>1.3759155E-11</v>
          </cell>
          <cell r="D250">
            <v>5.1386699999999998E-11</v>
          </cell>
          <cell r="E250">
            <v>8.5267539999999995E-11</v>
          </cell>
          <cell r="F250">
            <v>7.6655049999999996E-11</v>
          </cell>
          <cell r="G250">
            <v>5.9221794000000005E-11</v>
          </cell>
          <cell r="H250">
            <v>3.3634959999999998E-11</v>
          </cell>
          <cell r="I250">
            <v>8.9697390000000003E-12</v>
          </cell>
          <cell r="J250">
            <v>5.2791520000000001E-12</v>
          </cell>
          <cell r="K250">
            <v>3.8630413999999997E-12</v>
          </cell>
          <cell r="L250">
            <v>3.1730150000000001E-12</v>
          </cell>
          <cell r="M250">
            <v>3.5314786999999999E-12</v>
          </cell>
          <cell r="N250">
            <v>6.5320329999999997E-12</v>
          </cell>
          <cell r="O250">
            <v>8.4974729999999999E-12</v>
          </cell>
          <cell r="P250" t="str">
            <v>NaN</v>
          </cell>
          <cell r="Q250" t="str">
            <v>NaN</v>
          </cell>
          <cell r="R250" t="str">
            <v>NaN</v>
          </cell>
          <cell r="S250">
            <v>1.084359E-3</v>
          </cell>
          <cell r="T250">
            <v>1.2637447000000001E-10</v>
          </cell>
          <cell r="U250">
            <v>7.4266970000000001E-11</v>
          </cell>
          <cell r="V250">
            <v>7.8002280000000006E-12</v>
          </cell>
          <cell r="W250">
            <v>3.5914819999999999E-12</v>
          </cell>
          <cell r="X250">
            <v>8.1811169999999997E-12</v>
          </cell>
          <cell r="Y250">
            <v>6.5908650000000001E-12</v>
          </cell>
          <cell r="Z250" t="str">
            <v>NaN</v>
          </cell>
          <cell r="AA250" t="str">
            <v>NaN</v>
          </cell>
          <cell r="AB250">
            <v>1.8314660000000002E-12</v>
          </cell>
          <cell r="AC250">
            <v>3.1093605999999999E-12</v>
          </cell>
          <cell r="AD250" t="str">
            <v>NaN</v>
          </cell>
          <cell r="AE250" t="str">
            <v>NaN</v>
          </cell>
          <cell r="AF250" t="str">
            <v>NaN</v>
          </cell>
          <cell r="AG250" t="str">
            <v>NaN</v>
          </cell>
          <cell r="AH250" t="str">
            <v>NaN</v>
          </cell>
          <cell r="AI250" t="str">
            <v>NaN</v>
          </cell>
          <cell r="AJ250" t="str">
            <v>NaN</v>
          </cell>
        </row>
        <row r="251">
          <cell r="A251" t="str">
            <v>NaN</v>
          </cell>
          <cell r="B251" t="str">
            <v>NaN</v>
          </cell>
          <cell r="C251" t="str">
            <v>NaN</v>
          </cell>
          <cell r="D251">
            <v>3.7673528000000001E-3</v>
          </cell>
          <cell r="E251">
            <v>4.5374943999999997E-3</v>
          </cell>
          <cell r="F251">
            <v>4.8027369999999996E-3</v>
          </cell>
          <cell r="G251">
            <v>4.8187999999999998E-3</v>
          </cell>
          <cell r="H251">
            <v>4.678326E-3</v>
          </cell>
          <cell r="I251">
            <v>3.8429620000000001E-3</v>
          </cell>
          <cell r="J251">
            <v>2.5094819999999999E-3</v>
          </cell>
          <cell r="K251">
            <v>2.2175272E-4</v>
          </cell>
          <cell r="L251">
            <v>5.8982659999999997E-11</v>
          </cell>
          <cell r="M251">
            <v>1.26614465E-11</v>
          </cell>
          <cell r="N251">
            <v>1.0396198E-11</v>
          </cell>
          <cell r="O251" t="str">
            <v>NaN</v>
          </cell>
          <cell r="P251" t="str">
            <v>NaN</v>
          </cell>
          <cell r="Q251" t="str">
            <v>NaN</v>
          </cell>
          <cell r="R251" t="str">
            <v>NaN</v>
          </cell>
          <cell r="S251">
            <v>6.2177773000000004E-3</v>
          </cell>
          <cell r="T251">
            <v>6.9152038000000002E-3</v>
          </cell>
          <cell r="U251">
            <v>5.7267209999999997E-3</v>
          </cell>
          <cell r="V251">
            <v>4.2548873000000003E-3</v>
          </cell>
          <cell r="W251">
            <v>1.8740111999999999E-3</v>
          </cell>
          <cell r="X251">
            <v>3.6385990000000002E-11</v>
          </cell>
          <cell r="Y251">
            <v>4.8933131999999998E-11</v>
          </cell>
          <cell r="Z251">
            <v>8.9228920000000005E-12</v>
          </cell>
          <cell r="AA251">
            <v>5.3299570000000003E-12</v>
          </cell>
          <cell r="AB251">
            <v>3.7439894999999998E-12</v>
          </cell>
          <cell r="AC251">
            <v>3.9595513999999996E-12</v>
          </cell>
          <cell r="AD251">
            <v>2.7992279E-12</v>
          </cell>
          <cell r="AE251" t="str">
            <v>NaN</v>
          </cell>
          <cell r="AF251" t="str">
            <v>NaN</v>
          </cell>
          <cell r="AG251" t="str">
            <v>NaN</v>
          </cell>
          <cell r="AH251" t="str">
            <v>NaN</v>
          </cell>
          <cell r="AI251" t="str">
            <v>NaN</v>
          </cell>
          <cell r="AJ251" t="str">
            <v>NaN</v>
          </cell>
        </row>
        <row r="252">
          <cell r="A252" t="str">
            <v>NaN</v>
          </cell>
          <cell r="B252" t="str">
            <v>NaN</v>
          </cell>
          <cell r="C252" t="str">
            <v>NaN</v>
          </cell>
          <cell r="D252">
            <v>1.2136631E-2</v>
          </cell>
          <cell r="E252">
            <v>1.1089587999999999E-2</v>
          </cell>
          <cell r="F252">
            <v>1.0473290999999999E-2</v>
          </cell>
          <cell r="G252">
            <v>1.0497632999999999E-2</v>
          </cell>
          <cell r="H252">
            <v>1.0496716999999999E-2</v>
          </cell>
          <cell r="I252">
            <v>9.8965379999999999E-3</v>
          </cell>
          <cell r="J252">
            <v>8.4033530000000006E-3</v>
          </cell>
          <cell r="K252">
            <v>6.3994215000000004E-3</v>
          </cell>
          <cell r="L252">
            <v>3.6229769999999999E-3</v>
          </cell>
          <cell r="M252">
            <v>1.4917682E-10</v>
          </cell>
          <cell r="N252">
            <v>2.0353327000000001E-11</v>
          </cell>
          <cell r="O252" t="str">
            <v>NaN</v>
          </cell>
          <cell r="P252" t="str">
            <v>NaN</v>
          </cell>
          <cell r="Q252" t="str">
            <v>NaN</v>
          </cell>
          <cell r="R252" t="str">
            <v>NaN</v>
          </cell>
          <cell r="S252">
            <v>1.2626581E-2</v>
          </cell>
          <cell r="T252">
            <v>1.1831336E-2</v>
          </cell>
          <cell r="U252">
            <v>1.2099410999999999E-2</v>
          </cell>
          <cell r="V252">
            <v>1.1277921999999999E-2</v>
          </cell>
          <cell r="W252">
            <v>9.7030215000000006E-3</v>
          </cell>
          <cell r="X252">
            <v>5.577378E-3</v>
          </cell>
          <cell r="Y252">
            <v>4.0724570000000003E-6</v>
          </cell>
          <cell r="Z252" t="str">
            <v>NaN</v>
          </cell>
          <cell r="AA252">
            <v>8.6383565E-12</v>
          </cell>
          <cell r="AB252">
            <v>5.8141680000000001E-12</v>
          </cell>
          <cell r="AC252" t="str">
            <v>NaN</v>
          </cell>
          <cell r="AD252" t="str">
            <v>NaN</v>
          </cell>
          <cell r="AE252" t="str">
            <v>NaN</v>
          </cell>
          <cell r="AF252" t="str">
            <v>NaN</v>
          </cell>
          <cell r="AG252" t="str">
            <v>NaN</v>
          </cell>
          <cell r="AH252" t="str">
            <v>NaN</v>
          </cell>
          <cell r="AI252" t="str">
            <v>NaN</v>
          </cell>
          <cell r="AJ252" t="str">
            <v>NaN</v>
          </cell>
        </row>
        <row r="253">
          <cell r="A253" t="str">
            <v>NaN</v>
          </cell>
          <cell r="B253" t="str">
            <v>NaN</v>
          </cell>
          <cell r="C253" t="str">
            <v>NaN</v>
          </cell>
          <cell r="D253">
            <v>1.3924247000000001E-2</v>
          </cell>
          <cell r="E253">
            <v>1.3076134999999999E-2</v>
          </cell>
          <cell r="F253">
            <v>1.2422679000000001E-2</v>
          </cell>
          <cell r="G253">
            <v>1.2544461E-2</v>
          </cell>
          <cell r="H253">
            <v>1.2624857999999999E-2</v>
          </cell>
          <cell r="I253">
            <v>1.2475564999999999E-2</v>
          </cell>
          <cell r="J253">
            <v>1.2185494999999999E-2</v>
          </cell>
          <cell r="K253">
            <v>1.1239367E-2</v>
          </cell>
          <cell r="L253">
            <v>8.3506859999999995E-3</v>
          </cell>
          <cell r="M253">
            <v>2.2572506999999999E-3</v>
          </cell>
          <cell r="N253">
            <v>7.4202040000000001E-11</v>
          </cell>
          <cell r="O253" t="str">
            <v>NaN</v>
          </cell>
          <cell r="P253" t="str">
            <v>NaN</v>
          </cell>
          <cell r="Q253" t="str">
            <v>NaN</v>
          </cell>
          <cell r="R253" t="str">
            <v>NaN</v>
          </cell>
          <cell r="S253" t="str">
            <v>NaN</v>
          </cell>
          <cell r="T253">
            <v>1.6495664E-2</v>
          </cell>
          <cell r="U253">
            <v>1.5524558000000001E-2</v>
          </cell>
          <cell r="V253">
            <v>1.6691217000000001E-2</v>
          </cell>
          <cell r="W253">
            <v>1.6538812E-2</v>
          </cell>
          <cell r="X253">
            <v>1.5355593000000001E-2</v>
          </cell>
          <cell r="Y253">
            <v>1.0660456E-2</v>
          </cell>
          <cell r="Z253">
            <v>5.7090919999999998E-3</v>
          </cell>
          <cell r="AA253" t="str">
            <v>NaN</v>
          </cell>
          <cell r="AB253" t="str">
            <v>NaN</v>
          </cell>
          <cell r="AC253" t="str">
            <v>NaN</v>
          </cell>
          <cell r="AD253" t="str">
            <v>NaN</v>
          </cell>
          <cell r="AE253" t="str">
            <v>NaN</v>
          </cell>
          <cell r="AF253" t="str">
            <v>NaN</v>
          </cell>
          <cell r="AG253" t="str">
            <v>NaN</v>
          </cell>
          <cell r="AH253" t="str">
            <v>NaN</v>
          </cell>
          <cell r="AI253" t="str">
            <v>NaN</v>
          </cell>
          <cell r="AJ253" t="str">
            <v>NaN</v>
          </cell>
        </row>
        <row r="254">
          <cell r="A254" t="str">
            <v>NaN</v>
          </cell>
          <cell r="B254" t="str">
            <v>NaN</v>
          </cell>
          <cell r="C254" t="str">
            <v>NaN</v>
          </cell>
          <cell r="D254" t="str">
            <v>NaN</v>
          </cell>
          <cell r="E254">
            <v>1.3243097000000001E-2</v>
          </cell>
          <cell r="F254">
            <v>1.3416789E-2</v>
          </cell>
          <cell r="G254">
            <v>1.3144942E-2</v>
          </cell>
          <cell r="H254">
            <v>1.2526805E-2</v>
          </cell>
          <cell r="I254">
            <v>1.3169979E-2</v>
          </cell>
          <cell r="J254">
            <v>1.367925E-2</v>
          </cell>
          <cell r="K254">
            <v>1.3400394499999999E-2</v>
          </cell>
          <cell r="L254">
            <v>1.1038426E-2</v>
          </cell>
          <cell r="M254">
            <v>4.7651789999999996E-3</v>
          </cell>
          <cell r="N254">
            <v>2.9649055E-10</v>
          </cell>
          <cell r="O254" t="str">
            <v>NaN</v>
          </cell>
          <cell r="P254" t="str">
            <v>NaN</v>
          </cell>
          <cell r="Q254" t="str">
            <v>NaN</v>
          </cell>
          <cell r="R254" t="str">
            <v>NaN</v>
          </cell>
          <cell r="S254" t="str">
            <v>NaN</v>
          </cell>
          <cell r="T254" t="str">
            <v>NaN</v>
          </cell>
          <cell r="U254">
            <v>1.7598728000000001E-2</v>
          </cell>
          <cell r="V254">
            <v>1.8273859999999999E-2</v>
          </cell>
          <cell r="W254">
            <v>1.9397359999999999E-2</v>
          </cell>
          <cell r="X254">
            <v>1.9368803E-2</v>
          </cell>
          <cell r="Y254">
            <v>1.7733336999999998E-2</v>
          </cell>
          <cell r="Z254">
            <v>1.4290199E-2</v>
          </cell>
          <cell r="AA254" t="str">
            <v>NaN</v>
          </cell>
          <cell r="AB254" t="str">
            <v>NaN</v>
          </cell>
          <cell r="AC254" t="str">
            <v>NaN</v>
          </cell>
          <cell r="AD254" t="str">
            <v>NaN</v>
          </cell>
          <cell r="AE254" t="str">
            <v>NaN</v>
          </cell>
          <cell r="AF254" t="str">
            <v>NaN</v>
          </cell>
          <cell r="AG254" t="str">
            <v>NaN</v>
          </cell>
          <cell r="AH254" t="str">
            <v>NaN</v>
          </cell>
          <cell r="AI254" t="str">
            <v>NaN</v>
          </cell>
          <cell r="AJ254" t="str">
            <v>NaN</v>
          </cell>
        </row>
        <row r="255">
          <cell r="A255" t="str">
            <v>NaN</v>
          </cell>
          <cell r="B255" t="str">
            <v>NaN</v>
          </cell>
          <cell r="C255" t="str">
            <v>NaN</v>
          </cell>
          <cell r="D255" t="str">
            <v>NaN</v>
          </cell>
          <cell r="E255">
            <v>4.7852090000000003E-3</v>
          </cell>
          <cell r="F255">
            <v>1.2328179E-2</v>
          </cell>
          <cell r="G255">
            <v>1.1229744E-2</v>
          </cell>
          <cell r="H255">
            <v>5.5236555999999999E-3</v>
          </cell>
          <cell r="I255">
            <v>1.0925175000000001E-2</v>
          </cell>
          <cell r="J255">
            <v>1.7585922E-2</v>
          </cell>
          <cell r="K255">
            <v>1.3911207E-2</v>
          </cell>
          <cell r="L255">
            <v>1.060322E-2</v>
          </cell>
          <cell r="M255">
            <v>3.5683275999999999E-10</v>
          </cell>
          <cell r="N255" t="str">
            <v>NaN</v>
          </cell>
          <cell r="O255" t="str">
            <v>NaN</v>
          </cell>
          <cell r="P255" t="str">
            <v>NaN</v>
          </cell>
          <cell r="Q255" t="str">
            <v>NaN</v>
          </cell>
          <cell r="R255" t="str">
            <v>NaN</v>
          </cell>
          <cell r="S255" t="str">
            <v>NaN</v>
          </cell>
          <cell r="T255" t="str">
            <v>NaN</v>
          </cell>
          <cell r="U255">
            <v>2.6205180000000002E-2</v>
          </cell>
          <cell r="V255">
            <v>2.4959004999999999E-2</v>
          </cell>
          <cell r="W255">
            <v>2.5231351999999999E-2</v>
          </cell>
          <cell r="X255">
            <v>1.8962469999999999E-2</v>
          </cell>
          <cell r="Y255">
            <v>1.8268010000000001E-2</v>
          </cell>
          <cell r="Z255" t="str">
            <v>NaN</v>
          </cell>
          <cell r="AA255" t="str">
            <v>NaN</v>
          </cell>
          <cell r="AB255" t="str">
            <v>NaN</v>
          </cell>
          <cell r="AC255" t="str">
            <v>NaN</v>
          </cell>
          <cell r="AD255" t="str">
            <v>NaN</v>
          </cell>
          <cell r="AE255" t="str">
            <v>NaN</v>
          </cell>
          <cell r="AF255" t="str">
            <v>NaN</v>
          </cell>
          <cell r="AG255" t="str">
            <v>NaN</v>
          </cell>
          <cell r="AH255" t="str">
            <v>NaN</v>
          </cell>
          <cell r="AI255" t="str">
            <v>NaN</v>
          </cell>
          <cell r="AJ255" t="str">
            <v>NaN</v>
          </cell>
        </row>
        <row r="256">
          <cell r="A256" t="str">
            <v>NaN</v>
          </cell>
          <cell r="B256" t="str">
            <v>NaN</v>
          </cell>
          <cell r="C256" t="str">
            <v>NaN</v>
          </cell>
          <cell r="D256" t="str">
            <v>NaN</v>
          </cell>
          <cell r="E256" t="str">
            <v>NaN</v>
          </cell>
          <cell r="F256" t="str">
            <v>NaN</v>
          </cell>
          <cell r="G256">
            <v>2.9230100000000002E-3</v>
          </cell>
          <cell r="H256">
            <v>3.5615926999999999E-3</v>
          </cell>
          <cell r="I256">
            <v>3.4175873999999998E-3</v>
          </cell>
          <cell r="J256">
            <v>1.0146555E-2</v>
          </cell>
          <cell r="K256">
            <v>1.3035764000000001E-9</v>
          </cell>
          <cell r="L256">
            <v>3.0987679999999998E-10</v>
          </cell>
          <cell r="M256" t="str">
            <v>NaN</v>
          </cell>
          <cell r="N256" t="str">
            <v>NaN</v>
          </cell>
          <cell r="O256" t="str">
            <v>NaN</v>
          </cell>
          <cell r="P256" t="str">
            <v>NaN</v>
          </cell>
          <cell r="Q256" t="str">
            <v>NaN</v>
          </cell>
          <cell r="R256" t="str">
            <v>NaN</v>
          </cell>
          <cell r="S256" t="str">
            <v>NaN</v>
          </cell>
          <cell r="T256" t="str">
            <v>NaN</v>
          </cell>
          <cell r="U256">
            <v>7.2695470000000003E-3</v>
          </cell>
          <cell r="V256">
            <v>1.136883E-2</v>
          </cell>
          <cell r="W256">
            <v>2.259166E-3</v>
          </cell>
          <cell r="X256">
            <v>4.6737078000000003E-3</v>
          </cell>
          <cell r="Y256">
            <v>5.795176E-3</v>
          </cell>
          <cell r="Z256">
            <v>7.4418946000000003E-3</v>
          </cell>
          <cell r="AA256" t="str">
            <v>NaN</v>
          </cell>
          <cell r="AB256" t="str">
            <v>NaN</v>
          </cell>
          <cell r="AC256" t="str">
            <v>NaN</v>
          </cell>
          <cell r="AD256" t="str">
            <v>NaN</v>
          </cell>
          <cell r="AE256" t="str">
            <v>NaN</v>
          </cell>
          <cell r="AF256" t="str">
            <v>NaN</v>
          </cell>
          <cell r="AG256" t="str">
            <v>NaN</v>
          </cell>
          <cell r="AH256" t="str">
            <v>NaN</v>
          </cell>
          <cell r="AI256" t="str">
            <v>NaN</v>
          </cell>
          <cell r="AJ256" t="str">
            <v>NaN</v>
          </cell>
        </row>
        <row r="257">
          <cell r="A257" t="str">
            <v>NaN</v>
          </cell>
          <cell r="B257" t="str">
            <v>NaN</v>
          </cell>
          <cell r="C257" t="str">
            <v>NaN</v>
          </cell>
          <cell r="D257" t="str">
            <v>NaN</v>
          </cell>
          <cell r="E257" t="str">
            <v>NaN</v>
          </cell>
          <cell r="F257" t="str">
            <v>NaN</v>
          </cell>
          <cell r="G257" t="str">
            <v>NaN</v>
          </cell>
          <cell r="H257" t="str">
            <v>NaN</v>
          </cell>
          <cell r="I257" t="str">
            <v>NaN</v>
          </cell>
          <cell r="J257">
            <v>2.0035826E-10</v>
          </cell>
          <cell r="K257" t="str">
            <v>NaN</v>
          </cell>
          <cell r="L257" t="str">
            <v>NaN</v>
          </cell>
          <cell r="M257" t="str">
            <v>NaN</v>
          </cell>
          <cell r="N257" t="str">
            <v>NaN</v>
          </cell>
          <cell r="O257" t="str">
            <v>NaN</v>
          </cell>
          <cell r="P257" t="str">
            <v>NaN</v>
          </cell>
          <cell r="Q257" t="str">
            <v>NaN</v>
          </cell>
          <cell r="R257" t="str">
            <v>NaN</v>
          </cell>
          <cell r="S257" t="str">
            <v>NaN</v>
          </cell>
          <cell r="T257">
            <v>5.5849709999999999E-10</v>
          </cell>
          <cell r="U257">
            <v>8.1029755000000003E-10</v>
          </cell>
          <cell r="V257" t="str">
            <v>NaN</v>
          </cell>
          <cell r="W257" t="str">
            <v>NaN</v>
          </cell>
          <cell r="X257">
            <v>7.186428E-11</v>
          </cell>
          <cell r="Y257">
            <v>3.1719455000000002E-10</v>
          </cell>
          <cell r="Z257">
            <v>3.8109688000000002E-10</v>
          </cell>
          <cell r="AA257">
            <v>4.5515085999999998E-10</v>
          </cell>
          <cell r="AB257">
            <v>4.1475839999999998E-10</v>
          </cell>
          <cell r="AC257" t="str">
            <v>NaN</v>
          </cell>
          <cell r="AD257" t="str">
            <v>NaN</v>
          </cell>
          <cell r="AE257" t="str">
            <v>NaN</v>
          </cell>
          <cell r="AF257" t="str">
            <v>NaN</v>
          </cell>
          <cell r="AG257" t="str">
            <v>NaN</v>
          </cell>
          <cell r="AH257" t="str">
            <v>NaN</v>
          </cell>
          <cell r="AI257" t="str">
            <v>NaN</v>
          </cell>
          <cell r="AJ257" t="str">
            <v>NaN</v>
          </cell>
        </row>
        <row r="258">
          <cell r="A258">
            <v>1.1033028999999999E-10</v>
          </cell>
          <cell r="B258">
            <v>1.1121841E-10</v>
          </cell>
          <cell r="C258">
            <v>1.14025844E-10</v>
          </cell>
          <cell r="D258">
            <v>1.1215737E-10</v>
          </cell>
          <cell r="E258">
            <v>1.0618951E-10</v>
          </cell>
          <cell r="F258">
            <v>1.0247495E-10</v>
          </cell>
          <cell r="G258">
            <v>1.0196670000000001E-10</v>
          </cell>
          <cell r="H258">
            <v>1.0124495000000001E-10</v>
          </cell>
          <cell r="I258">
            <v>9.9061019999999999E-11</v>
          </cell>
          <cell r="J258">
            <v>9.6880969999999997E-11</v>
          </cell>
          <cell r="K258">
            <v>9.491419E-11</v>
          </cell>
          <cell r="L258">
            <v>9.3112269999999994E-11</v>
          </cell>
          <cell r="M258">
            <v>9.3235700000000005E-11</v>
          </cell>
          <cell r="N258">
            <v>9.3910259999999997E-11</v>
          </cell>
          <cell r="O258">
            <v>1.0027719E-10</v>
          </cell>
          <cell r="P258">
            <v>1.1185657E-10</v>
          </cell>
          <cell r="Q258">
            <v>1.1895559999999999E-10</v>
          </cell>
          <cell r="R258">
            <v>1.2328680000000001E-10</v>
          </cell>
          <cell r="S258">
            <v>1.3659633000000001E-10</v>
          </cell>
          <cell r="T258">
            <v>1.4181130999999999E-10</v>
          </cell>
          <cell r="U258" t="str">
            <v>NaN</v>
          </cell>
          <cell r="V258" t="str">
            <v>NaN</v>
          </cell>
          <cell r="W258" t="str">
            <v>NaN</v>
          </cell>
          <cell r="X258" t="str">
            <v>NaN</v>
          </cell>
          <cell r="Y258">
            <v>1.3400380999999999E-10</v>
          </cell>
          <cell r="Z258">
            <v>1.7705422E-10</v>
          </cell>
          <cell r="AA258">
            <v>1.7206960000000001E-10</v>
          </cell>
          <cell r="AB258">
            <v>1.8679025000000001E-10</v>
          </cell>
          <cell r="AC258">
            <v>1.678895E-10</v>
          </cell>
          <cell r="AD258">
            <v>1.4141652E-10</v>
          </cell>
          <cell r="AE258">
            <v>1.5464222000000001E-10</v>
          </cell>
          <cell r="AF258">
            <v>1.4889949E-10</v>
          </cell>
          <cell r="AG258">
            <v>1.3836922E-10</v>
          </cell>
          <cell r="AH258">
            <v>1.5169896E-10</v>
          </cell>
          <cell r="AI258">
            <v>1.5267111000000001E-10</v>
          </cell>
          <cell r="AJ258">
            <v>1.2269494E-10</v>
          </cell>
        </row>
        <row r="260">
          <cell r="A260" t="str">
            <v>NaN</v>
          </cell>
          <cell r="B260" t="str">
            <v>NaN</v>
          </cell>
          <cell r="C260" t="str">
            <v>NaN</v>
          </cell>
          <cell r="D260" t="str">
            <v>NaN</v>
          </cell>
          <cell r="E260" t="str">
            <v>NaN</v>
          </cell>
          <cell r="F260" t="str">
            <v>NaN</v>
          </cell>
          <cell r="G260" t="str">
            <v>NaN</v>
          </cell>
          <cell r="H260" t="str">
            <v>NaN</v>
          </cell>
          <cell r="I260" t="str">
            <v>NaN</v>
          </cell>
          <cell r="J260" t="str">
            <v>NaN</v>
          </cell>
          <cell r="K260" t="str">
            <v>NaN</v>
          </cell>
          <cell r="L260" t="str">
            <v>NaN</v>
          </cell>
          <cell r="M260" t="str">
            <v>NaN</v>
          </cell>
          <cell r="N260" t="str">
            <v>NaN</v>
          </cell>
          <cell r="O260" t="str">
            <v>NaN</v>
          </cell>
          <cell r="P260" t="str">
            <v>NaN</v>
          </cell>
          <cell r="Q260" t="str">
            <v>NaN</v>
          </cell>
          <cell r="R260" t="str">
            <v>NaN</v>
          </cell>
          <cell r="S260" t="str">
            <v>NaN</v>
          </cell>
          <cell r="T260" t="str">
            <v>NaN</v>
          </cell>
          <cell r="U260" t="str">
            <v>NaN</v>
          </cell>
          <cell r="V260" t="str">
            <v>NaN</v>
          </cell>
          <cell r="W260" t="str">
            <v>NaN</v>
          </cell>
          <cell r="X260" t="str">
            <v>NaN</v>
          </cell>
          <cell r="Y260" t="str">
            <v>NaN</v>
          </cell>
          <cell r="Z260" t="str">
            <v>NaN</v>
          </cell>
          <cell r="AA260" t="str">
            <v>NaN</v>
          </cell>
          <cell r="AB260" t="str">
            <v>NaN</v>
          </cell>
          <cell r="AC260" t="str">
            <v>NaN</v>
          </cell>
          <cell r="AD260" t="str">
            <v>NaN</v>
          </cell>
          <cell r="AE260" t="str">
            <v>NaN</v>
          </cell>
          <cell r="AF260" t="str">
            <v>NaN</v>
          </cell>
          <cell r="AG260" t="str">
            <v>NaN</v>
          </cell>
          <cell r="AH260" t="str">
            <v>NaN</v>
          </cell>
          <cell r="AI260" t="str">
            <v>NaN</v>
          </cell>
          <cell r="AJ260" t="str">
            <v>NaN</v>
          </cell>
        </row>
        <row r="261">
          <cell r="A261" t="str">
            <v>NaN</v>
          </cell>
          <cell r="B261">
            <v>7.0506270000000001E-12</v>
          </cell>
          <cell r="C261">
            <v>5.9374730000000003E-12</v>
          </cell>
          <cell r="D261">
            <v>5.2508870000000003E-12</v>
          </cell>
          <cell r="E261">
            <v>4.0234170000000001E-12</v>
          </cell>
          <cell r="F261">
            <v>1.8296951999999999E-11</v>
          </cell>
          <cell r="G261">
            <v>1.8815664000000001E-11</v>
          </cell>
          <cell r="H261">
            <v>3.0892790000000002E-12</v>
          </cell>
          <cell r="I261">
            <v>3.8871124000000002E-12</v>
          </cell>
          <cell r="J261">
            <v>5.3216754000000002E-12</v>
          </cell>
          <cell r="K261">
            <v>4.1253124999999997E-12</v>
          </cell>
          <cell r="L261">
            <v>5.3186080000000002E-12</v>
          </cell>
          <cell r="M261">
            <v>5.2174849999999998E-12</v>
          </cell>
          <cell r="N261">
            <v>5.2433404999999996E-12</v>
          </cell>
          <cell r="O261">
            <v>4.2207000000000004E-12</v>
          </cell>
          <cell r="P261">
            <v>3.7868539999999996E-12</v>
          </cell>
          <cell r="Q261">
            <v>1.2825258E-11</v>
          </cell>
          <cell r="R261">
            <v>2.9851226E-12</v>
          </cell>
          <cell r="S261">
            <v>3.0035539999999999E-12</v>
          </cell>
          <cell r="T261">
            <v>4.3327533E-12</v>
          </cell>
          <cell r="U261">
            <v>4.1103169999999997E-12</v>
          </cell>
          <cell r="V261">
            <v>5.0623350000000004E-12</v>
          </cell>
          <cell r="W261">
            <v>4.4620129999999996E-12</v>
          </cell>
          <cell r="X261">
            <v>5.2200940000000001E-12</v>
          </cell>
          <cell r="Y261">
            <v>5.4334983E-12</v>
          </cell>
          <cell r="Z261">
            <v>5.4548895999999998E-12</v>
          </cell>
          <cell r="AA261">
            <v>5.5303365999999997E-12</v>
          </cell>
          <cell r="AB261">
            <v>5.7549005000000003E-12</v>
          </cell>
          <cell r="AC261">
            <v>5.9953510000000001E-12</v>
          </cell>
          <cell r="AD261">
            <v>6.5945678000000002E-12</v>
          </cell>
          <cell r="AE261">
            <v>6.5216594999999996E-12</v>
          </cell>
          <cell r="AF261">
            <v>7.3280830000000005E-12</v>
          </cell>
          <cell r="AG261">
            <v>3.8936840000000003E-12</v>
          </cell>
          <cell r="AH261">
            <v>4.5439112999999997E-12</v>
          </cell>
          <cell r="AI261">
            <v>6.0585287000000001E-12</v>
          </cell>
          <cell r="AJ261" t="str">
            <v>NaN</v>
          </cell>
        </row>
        <row r="262">
          <cell r="A262">
            <v>7.1730960000000005E-5</v>
          </cell>
          <cell r="B262">
            <v>1.0098533000000001E-4</v>
          </cell>
          <cell r="C262">
            <v>2.9710317999999998E-5</v>
          </cell>
          <cell r="D262">
            <v>3.4772947000000002E-5</v>
          </cell>
          <cell r="E262">
            <v>2.0810011999999998E-5</v>
          </cell>
          <cell r="F262">
            <v>8.7439180000000002E-11</v>
          </cell>
          <cell r="G262">
            <v>6.6482589999999995E-11</v>
          </cell>
          <cell r="H262">
            <v>4.3006445999999999E-11</v>
          </cell>
          <cell r="I262">
            <v>5.2797869999999999E-11</v>
          </cell>
          <cell r="J262">
            <v>8.5800345999999997E-11</v>
          </cell>
          <cell r="K262">
            <v>8.5146354999999994E-11</v>
          </cell>
          <cell r="L262">
            <v>8.8139293999999998E-11</v>
          </cell>
          <cell r="M262">
            <v>7.0418880000000001E-11</v>
          </cell>
          <cell r="N262">
            <v>7.5695879999999994E-11</v>
          </cell>
          <cell r="O262">
            <v>8.3158480000000002E-11</v>
          </cell>
          <cell r="P262">
            <v>7.7502939999999995E-11</v>
          </cell>
          <cell r="Q262">
            <v>6.8361440000000001E-11</v>
          </cell>
          <cell r="R262">
            <v>4.1521096000000002E-11</v>
          </cell>
          <cell r="S262">
            <v>4.0866190000000001E-11</v>
          </cell>
          <cell r="T262">
            <v>1.1375307E-10</v>
          </cell>
          <cell r="U262">
            <v>5.263202E-11</v>
          </cell>
          <cell r="V262">
            <v>2.4448317000000001E-11</v>
          </cell>
          <cell r="W262">
            <v>4.9017726000000001E-5</v>
          </cell>
          <cell r="X262">
            <v>1.7510983999999999E-3</v>
          </cell>
          <cell r="Y262">
            <v>1.8666509E-3</v>
          </cell>
          <cell r="Z262">
            <v>1.3530135999999999E-3</v>
          </cell>
          <cell r="AA262">
            <v>1.7635105E-3</v>
          </cell>
          <cell r="AB262">
            <v>1.7317005E-3</v>
          </cell>
          <cell r="AC262">
            <v>3.9805314999999999E-11</v>
          </cell>
          <cell r="AD262">
            <v>2.9847605999999998E-5</v>
          </cell>
          <cell r="AE262">
            <v>1.4317027000000001E-4</v>
          </cell>
          <cell r="AF262">
            <v>3.6194676999999998E-5</v>
          </cell>
          <cell r="AG262">
            <v>1.2756465E-3</v>
          </cell>
          <cell r="AH262">
            <v>1.4708118999999999E-3</v>
          </cell>
          <cell r="AI262">
            <v>5.4640240000000002E-5</v>
          </cell>
          <cell r="AJ262">
            <v>2.7483833E-5</v>
          </cell>
        </row>
        <row r="263">
          <cell r="A263">
            <v>1.1402131E-3</v>
          </cell>
          <cell r="B263">
            <v>9.9792109999999996E-4</v>
          </cell>
          <cell r="C263">
            <v>8.4148166999999997E-4</v>
          </cell>
          <cell r="D263">
            <v>9.1037252999999995E-4</v>
          </cell>
          <cell r="E263">
            <v>8.4972179999999995E-4</v>
          </cell>
          <cell r="F263">
            <v>3.4881650000000001E-4</v>
          </cell>
          <cell r="G263">
            <v>2.3342681999999999E-4</v>
          </cell>
          <cell r="H263">
            <v>2.5122399999999998E-4</v>
          </cell>
          <cell r="I263">
            <v>4.5771868000000002E-4</v>
          </cell>
          <cell r="J263">
            <v>1.226034E-3</v>
          </cell>
          <cell r="K263">
            <v>1.8050550000000001E-3</v>
          </cell>
          <cell r="L263">
            <v>1.7487336999999999E-3</v>
          </cell>
          <cell r="M263">
            <v>1.2214982E-3</v>
          </cell>
          <cell r="N263">
            <v>1.0870901E-3</v>
          </cell>
          <cell r="O263">
            <v>9.5633060000000002E-4</v>
          </cell>
          <cell r="P263">
            <v>7.9000719999999997E-4</v>
          </cell>
          <cell r="Q263">
            <v>3.7293246999999999E-4</v>
          </cell>
          <cell r="R263">
            <v>2.2008404000000001E-4</v>
          </cell>
          <cell r="S263">
            <v>1.5624576E-4</v>
          </cell>
          <cell r="T263">
            <v>1.8848420000000001E-4</v>
          </cell>
          <cell r="U263">
            <v>3.8049276999999997E-4</v>
          </cell>
          <cell r="V263">
            <v>1.2208823000000001E-3</v>
          </cell>
          <cell r="W263">
            <v>1.8474841E-3</v>
          </cell>
          <cell r="X263">
            <v>1.8725045E-3</v>
          </cell>
          <cell r="Y263">
            <v>1.8520079E-3</v>
          </cell>
          <cell r="Z263">
            <v>1.8238765000000001E-3</v>
          </cell>
          <cell r="AA263">
            <v>1.7091140000000001E-3</v>
          </cell>
          <cell r="AB263">
            <v>1.1367167000000001E-3</v>
          </cell>
          <cell r="AC263">
            <v>9.9683090000000007E-4</v>
          </cell>
          <cell r="AD263">
            <v>1.1505992E-3</v>
          </cell>
          <cell r="AE263">
            <v>1.7476993E-3</v>
          </cell>
          <cell r="AF263">
            <v>1.7234823E-3</v>
          </cell>
          <cell r="AG263">
            <v>1.6793831E-3</v>
          </cell>
          <cell r="AH263">
            <v>1.7408270999999999E-3</v>
          </cell>
          <cell r="AI263">
            <v>1.7011432000000001E-3</v>
          </cell>
          <cell r="AJ263">
            <v>1.6661377000000001E-3</v>
          </cell>
        </row>
        <row r="264">
          <cell r="A264">
            <v>9.1755500000000002E-4</v>
          </cell>
          <cell r="B264">
            <v>9.1005999999999997E-4</v>
          </cell>
          <cell r="C264">
            <v>8.771591E-4</v>
          </cell>
          <cell r="D264">
            <v>9.6179824000000005E-4</v>
          </cell>
          <cell r="E264">
            <v>1.0527526000000001E-3</v>
          </cell>
          <cell r="F264">
            <v>1.0778654E-3</v>
          </cell>
          <cell r="G264">
            <v>1.2027920000000001E-3</v>
          </cell>
          <cell r="H264">
            <v>1.4772711999999999E-3</v>
          </cell>
          <cell r="I264">
            <v>1.5334508000000001E-3</v>
          </cell>
          <cell r="J264">
            <v>1.580031E-3</v>
          </cell>
          <cell r="K264">
            <v>1.5608661E-3</v>
          </cell>
          <cell r="L264">
            <v>1.5185114000000001E-3</v>
          </cell>
          <cell r="M264">
            <v>1.5150794E-3</v>
          </cell>
          <cell r="N264">
            <v>1.4985210000000001E-3</v>
          </cell>
          <cell r="O264">
            <v>1.3313947999999999E-3</v>
          </cell>
          <cell r="P264">
            <v>9.831397999999999E-4</v>
          </cell>
          <cell r="Q264">
            <v>8.7220164000000001E-4</v>
          </cell>
          <cell r="R264">
            <v>7.5738184000000001E-4</v>
          </cell>
          <cell r="S264">
            <v>2.4679329999999997E-4</v>
          </cell>
          <cell r="T264" t="str">
            <v>NaN</v>
          </cell>
          <cell r="U264">
            <v>2.4930167E-3</v>
          </cell>
          <cell r="V264">
            <v>2.5204827999999999E-3</v>
          </cell>
          <cell r="W264">
            <v>2.5529629000000001E-3</v>
          </cell>
          <cell r="X264">
            <v>2.4404702999999998E-3</v>
          </cell>
          <cell r="Y264">
            <v>2.3799937000000002E-3</v>
          </cell>
          <cell r="Z264">
            <v>2.245042E-3</v>
          </cell>
          <cell r="AA264">
            <v>1.5867004000000001E-3</v>
          </cell>
          <cell r="AB264">
            <v>1.6022250999999999E-3</v>
          </cell>
          <cell r="AC264">
            <v>1.6109647999999999E-3</v>
          </cell>
          <cell r="AD264">
            <v>1.6313015000000001E-3</v>
          </cell>
          <cell r="AE264">
            <v>1.6434689E-3</v>
          </cell>
          <cell r="AF264">
            <v>1.6443877E-3</v>
          </cell>
          <cell r="AG264">
            <v>1.6422763999999999E-3</v>
          </cell>
          <cell r="AH264">
            <v>1.6636081E-3</v>
          </cell>
          <cell r="AI264">
            <v>1.5109894E-3</v>
          </cell>
          <cell r="AJ264">
            <v>1.2632009E-3</v>
          </cell>
        </row>
        <row r="265">
          <cell r="A265">
            <v>1.5755442E-3</v>
          </cell>
          <cell r="B265">
            <v>1.4980662E-3</v>
          </cell>
          <cell r="C265">
            <v>1.4729677E-3</v>
          </cell>
          <cell r="D265">
            <v>1.6340936999999999E-3</v>
          </cell>
          <cell r="E265">
            <v>1.8424012000000001E-3</v>
          </cell>
          <cell r="F265">
            <v>1.4671228E-3</v>
          </cell>
          <cell r="G265">
            <v>1.1825436999999999E-3</v>
          </cell>
          <cell r="H265">
            <v>7.4605370000000002E-4</v>
          </cell>
          <cell r="I265">
            <v>1.4025926E-3</v>
          </cell>
          <cell r="J265">
            <v>1.1981619E-3</v>
          </cell>
          <cell r="K265">
            <v>1.2948307999999999E-3</v>
          </cell>
          <cell r="L265">
            <v>1.3283467E-3</v>
          </cell>
          <cell r="M265">
            <v>1.3809338E-3</v>
          </cell>
          <cell r="N265">
            <v>1.4315377999999999E-3</v>
          </cell>
          <cell r="O265">
            <v>1.4451961E-3</v>
          </cell>
          <cell r="P265">
            <v>1.2243458E-3</v>
          </cell>
          <cell r="Q265">
            <v>1.1707031E-3</v>
          </cell>
          <cell r="R265">
            <v>1.1231296E-3</v>
          </cell>
          <cell r="S265">
            <v>6.8775740000000002E-4</v>
          </cell>
          <cell r="T265" t="str">
            <v>NaN</v>
          </cell>
          <cell r="U265">
            <v>3.5241244000000001E-3</v>
          </cell>
          <cell r="V265">
            <v>3.2545146999999998E-3</v>
          </cell>
          <cell r="W265">
            <v>3.2221060000000002E-3</v>
          </cell>
          <cell r="X265">
            <v>3.1257058000000002E-3</v>
          </cell>
          <cell r="Y265">
            <v>2.9992254E-3</v>
          </cell>
          <cell r="Z265">
            <v>2.1021867000000001E-3</v>
          </cell>
          <cell r="AA265">
            <v>2.0337985E-3</v>
          </cell>
          <cell r="AB265">
            <v>2.028611E-3</v>
          </cell>
          <cell r="AC265">
            <v>2.0550123999999999E-3</v>
          </cell>
          <cell r="AD265">
            <v>1.9916913E-3</v>
          </cell>
          <cell r="AE265">
            <v>1.9003632E-3</v>
          </cell>
          <cell r="AF265">
            <v>2.0180509999999999E-3</v>
          </cell>
          <cell r="AG265">
            <v>1.5678832E-3</v>
          </cell>
          <cell r="AH265">
            <v>1.5608146E-3</v>
          </cell>
          <cell r="AI265">
            <v>1.5746044E-3</v>
          </cell>
          <cell r="AJ265">
            <v>1.5986710000000001E-3</v>
          </cell>
        </row>
        <row r="266">
          <cell r="A266">
            <v>1.9228767E-3</v>
          </cell>
          <cell r="B266">
            <v>2.1510532000000001E-3</v>
          </cell>
          <cell r="C266">
            <v>1.4996706E-3</v>
          </cell>
          <cell r="D266">
            <v>7.6651137000000003E-4</v>
          </cell>
          <cell r="E266">
            <v>5.1946999999999996E-4</v>
          </cell>
          <cell r="F266">
            <v>5.5309040000000003E-4</v>
          </cell>
          <cell r="G266">
            <v>1.9711524999999999E-4</v>
          </cell>
          <cell r="H266">
            <v>3.4294027000000003E-4</v>
          </cell>
          <cell r="I266">
            <v>3.6860270000000001E-4</v>
          </cell>
          <cell r="J266">
            <v>3.2339823999999999E-4</v>
          </cell>
          <cell r="K266">
            <v>3.2401199999999999E-4</v>
          </cell>
          <cell r="L266">
            <v>3.3771412999999999E-4</v>
          </cell>
          <cell r="M266">
            <v>3.8101729999999998E-4</v>
          </cell>
          <cell r="N266">
            <v>4.5190318000000001E-4</v>
          </cell>
          <cell r="O266">
            <v>5.3133664000000003E-4</v>
          </cell>
          <cell r="P266">
            <v>5.6058523E-4</v>
          </cell>
          <cell r="Q266">
            <v>6.2430294999999997E-4</v>
          </cell>
          <cell r="R266">
            <v>4.8186201999999998E-4</v>
          </cell>
          <cell r="S266">
            <v>1.6865044000000001E-4</v>
          </cell>
          <cell r="T266" t="str">
            <v>NaN</v>
          </cell>
          <cell r="U266">
            <v>2.8326103999999999E-3</v>
          </cell>
          <cell r="V266">
            <v>2.5187398000000001E-3</v>
          </cell>
          <cell r="W266">
            <v>2.6731215999999999E-3</v>
          </cell>
          <cell r="X266">
            <v>2.7588970000000002E-3</v>
          </cell>
          <cell r="Y266">
            <v>2.0758647E-3</v>
          </cell>
          <cell r="Z266">
            <v>1.9650783E-3</v>
          </cell>
          <cell r="AA266">
            <v>1.9389857000000001E-3</v>
          </cell>
          <cell r="AB266">
            <v>2.1050177000000001E-3</v>
          </cell>
          <cell r="AC266">
            <v>3.4387175000000002E-3</v>
          </cell>
          <cell r="AD266">
            <v>2.2899227E-3</v>
          </cell>
          <cell r="AE266">
            <v>2.0455893000000001E-3</v>
          </cell>
          <cell r="AF266">
            <v>2.0402342000000002E-3</v>
          </cell>
          <cell r="AG266">
            <v>1.5126791999999999E-3</v>
          </cell>
          <cell r="AH266">
            <v>1.5642084E-3</v>
          </cell>
          <cell r="AI266">
            <v>1.6490643999999999E-3</v>
          </cell>
          <cell r="AJ266">
            <v>1.7408514E-3</v>
          </cell>
        </row>
        <row r="267">
          <cell r="A267">
            <v>1.6203700000000001E-3</v>
          </cell>
          <cell r="B267">
            <v>5.8605940000000002E-4</v>
          </cell>
          <cell r="C267">
            <v>2.0293447000000001E-11</v>
          </cell>
          <cell r="D267">
            <v>1.2970827000000001E-11</v>
          </cell>
          <cell r="E267" t="str">
            <v>NaN</v>
          </cell>
          <cell r="F267">
            <v>2.2005604E-3</v>
          </cell>
          <cell r="G267">
            <v>1.0331444E-4</v>
          </cell>
          <cell r="H267">
            <v>2.1096094000000001E-11</v>
          </cell>
          <cell r="I267">
            <v>2.1425707000000001E-11</v>
          </cell>
          <cell r="J267">
            <v>1.8913210000000001E-11</v>
          </cell>
          <cell r="K267">
            <v>1.7990746000000002E-11</v>
          </cell>
          <cell r="L267">
            <v>1.6923045000000001E-11</v>
          </cell>
          <cell r="M267">
            <v>1.5363547000000001E-11</v>
          </cell>
          <cell r="N267">
            <v>1.5110807000000001E-11</v>
          </cell>
          <cell r="O267">
            <v>1.5809824E-11</v>
          </cell>
          <cell r="P267">
            <v>1.65338E-11</v>
          </cell>
          <cell r="Q267">
            <v>1.6964791999999999E-11</v>
          </cell>
          <cell r="R267">
            <v>1.2831435E-11</v>
          </cell>
          <cell r="S267">
            <v>1.1795124E-11</v>
          </cell>
          <cell r="T267" t="str">
            <v>NaN</v>
          </cell>
          <cell r="U267">
            <v>6.2258130000000002E-3</v>
          </cell>
          <cell r="V267">
            <v>1.0391229000000001E-3</v>
          </cell>
          <cell r="W267">
            <v>8.0825905999999995E-4</v>
          </cell>
          <cell r="X267">
            <v>8.1928534000000005E-4</v>
          </cell>
          <cell r="Y267">
            <v>7.9891300000000005E-4</v>
          </cell>
          <cell r="Z267">
            <v>7.3108606999999998E-4</v>
          </cell>
          <cell r="AA267">
            <v>7.900664E-4</v>
          </cell>
          <cell r="AB267">
            <v>1.4097312000000001E-3</v>
          </cell>
          <cell r="AC267">
            <v>6.7675304999999996E-3</v>
          </cell>
          <cell r="AD267">
            <v>1.0214038E-3</v>
          </cell>
          <cell r="AE267">
            <v>6.0034726999999997E-5</v>
          </cell>
          <cell r="AF267">
            <v>6.2481685999999997E-4</v>
          </cell>
          <cell r="AG267">
            <v>1.2509247000000001E-3</v>
          </cell>
          <cell r="AH267">
            <v>1.6699142000000001E-3</v>
          </cell>
          <cell r="AI267">
            <v>2.0290005000000002E-3</v>
          </cell>
          <cell r="AJ267">
            <v>2.5605657000000001E-3</v>
          </cell>
        </row>
        <row r="268">
          <cell r="A268">
            <v>1.6883694000000001E-11</v>
          </cell>
          <cell r="B268">
            <v>1.4044005000000001E-11</v>
          </cell>
          <cell r="C268">
            <v>1.0271035E-11</v>
          </cell>
          <cell r="D268" t="str">
            <v>NaN</v>
          </cell>
          <cell r="E268" t="str">
            <v>NaN</v>
          </cell>
          <cell r="F268">
            <v>1.0374852E-3</v>
          </cell>
          <cell r="G268">
            <v>2.1678232E-11</v>
          </cell>
          <cell r="H268">
            <v>1.0026521E-11</v>
          </cell>
          <cell r="I268">
            <v>8.1791540000000006E-12</v>
          </cell>
          <cell r="J268">
            <v>6.2319324999999999E-12</v>
          </cell>
          <cell r="K268">
            <v>4.9681660000000003E-12</v>
          </cell>
          <cell r="L268">
            <v>3.7428346000000003E-12</v>
          </cell>
          <cell r="M268">
            <v>7.0066825999999997E-12</v>
          </cell>
          <cell r="N268">
            <v>6.528836E-12</v>
          </cell>
          <cell r="O268">
            <v>6.9422866E-12</v>
          </cell>
          <cell r="P268">
            <v>7.0857121999999998E-12</v>
          </cell>
          <cell r="Q268">
            <v>8.3987695000000003E-12</v>
          </cell>
          <cell r="R268">
            <v>7.0076753E-12</v>
          </cell>
          <cell r="S268">
            <v>9.9001599999999997E-12</v>
          </cell>
          <cell r="T268" t="str">
            <v>NaN</v>
          </cell>
          <cell r="U268" t="str">
            <v>NaN</v>
          </cell>
          <cell r="V268">
            <v>5.3941985999999999E-11</v>
          </cell>
          <cell r="W268">
            <v>1.7919630000000001E-11</v>
          </cell>
          <cell r="X268">
            <v>1.8578735999999999E-11</v>
          </cell>
          <cell r="Y268">
            <v>2.0601757999999999E-11</v>
          </cell>
          <cell r="Z268">
            <v>1.5495751999999998E-11</v>
          </cell>
          <cell r="AA268">
            <v>1.7608735999999998E-11</v>
          </cell>
          <cell r="AB268">
            <v>3.5494699999999997E-11</v>
          </cell>
          <cell r="AC268" t="str">
            <v>NaN</v>
          </cell>
          <cell r="AD268">
            <v>3.6302401999999997E-11</v>
          </cell>
          <cell r="AE268">
            <v>1.4406345999999999E-11</v>
          </cell>
          <cell r="AF268">
            <v>8.3812050000000003E-12</v>
          </cell>
          <cell r="AG268">
            <v>8.9134929999999999E-12</v>
          </cell>
          <cell r="AH268">
            <v>2.3855123999999999E-11</v>
          </cell>
          <cell r="AI268">
            <v>3.8210466000000001E-11</v>
          </cell>
          <cell r="AJ268">
            <v>2.9966959999999997E-11</v>
          </cell>
        </row>
        <row r="269">
          <cell r="A269">
            <v>1.2227472000000001E-11</v>
          </cell>
          <cell r="B269">
            <v>1.3237262999999999E-11</v>
          </cell>
          <cell r="C269" t="str">
            <v>NaN</v>
          </cell>
          <cell r="D269" t="str">
            <v>NaN</v>
          </cell>
          <cell r="E269" t="str">
            <v>NaN</v>
          </cell>
          <cell r="F269">
            <v>4.8680139999999997E-11</v>
          </cell>
          <cell r="G269">
            <v>1.30758295E-11</v>
          </cell>
          <cell r="H269">
            <v>1.0477917E-11</v>
          </cell>
          <cell r="I269">
            <v>8.3193299999999994E-12</v>
          </cell>
          <cell r="J269">
            <v>6.6674586999999996E-12</v>
          </cell>
          <cell r="K269">
            <v>5.7912190000000003E-12</v>
          </cell>
          <cell r="L269">
            <v>4.6511374999999997E-12</v>
          </cell>
          <cell r="M269">
            <v>4.0566226999999997E-12</v>
          </cell>
          <cell r="N269">
            <v>3.9376619999999999E-12</v>
          </cell>
          <cell r="O269">
            <v>3.7596740000000002E-12</v>
          </cell>
          <cell r="P269">
            <v>3.8630930000000004E-12</v>
          </cell>
          <cell r="Q269">
            <v>4.3069995999999999E-12</v>
          </cell>
          <cell r="R269">
            <v>6.3002910000000002E-12</v>
          </cell>
          <cell r="S269">
            <v>8.4691655000000006E-12</v>
          </cell>
          <cell r="T269" t="str">
            <v>NaN</v>
          </cell>
          <cell r="U269" t="str">
            <v>NaN</v>
          </cell>
          <cell r="V269">
            <v>1.4411457000000001E-4</v>
          </cell>
          <cell r="W269">
            <v>1.680173E-11</v>
          </cell>
          <cell r="X269">
            <v>6.9941943000000002E-12</v>
          </cell>
          <cell r="Y269">
            <v>6.6835938E-12</v>
          </cell>
          <cell r="Z269">
            <v>6.6193619999999997E-12</v>
          </cell>
          <cell r="AA269">
            <v>1.3959481999999999E-11</v>
          </cell>
          <cell r="AB269">
            <v>8.3124035999999995E-7</v>
          </cell>
          <cell r="AC269" t="str">
            <v>NaN</v>
          </cell>
          <cell r="AD269">
            <v>3.4145135000000002E-11</v>
          </cell>
          <cell r="AE269">
            <v>2.2882410000000001E-11</v>
          </cell>
          <cell r="AF269">
            <v>1.2396556E-11</v>
          </cell>
          <cell r="AG269">
            <v>1.1580514E-11</v>
          </cell>
          <cell r="AH269">
            <v>1.1586968E-11</v>
          </cell>
          <cell r="AI269">
            <v>1.2301108999999999E-11</v>
          </cell>
          <cell r="AJ269">
            <v>1.0813931999999999E-11</v>
          </cell>
        </row>
        <row r="270">
          <cell r="A270">
            <v>1.0058331E-11</v>
          </cell>
          <cell r="B270">
            <v>9.7283339999999995E-12</v>
          </cell>
          <cell r="C270" t="str">
            <v>NaN</v>
          </cell>
          <cell r="D270" t="str">
            <v>NaN</v>
          </cell>
          <cell r="E270" t="str">
            <v>NaN</v>
          </cell>
          <cell r="F270">
            <v>3.6181635000000002E-5</v>
          </cell>
          <cell r="G270">
            <v>1.11785884E-11</v>
          </cell>
          <cell r="H270">
            <v>7.9821430000000007E-12</v>
          </cell>
          <cell r="I270">
            <v>6.4415959999999996E-12</v>
          </cell>
          <cell r="J270">
            <v>5.953078E-12</v>
          </cell>
          <cell r="K270">
            <v>5.978444E-12</v>
          </cell>
          <cell r="L270">
            <v>5.0118815000000003E-12</v>
          </cell>
          <cell r="M270">
            <v>4.435394E-12</v>
          </cell>
          <cell r="N270">
            <v>4.2517430000000003E-12</v>
          </cell>
          <cell r="O270">
            <v>4.4497093E-12</v>
          </cell>
          <cell r="P270">
            <v>4.8925616E-12</v>
          </cell>
          <cell r="Q270">
            <v>5.635067E-12</v>
          </cell>
          <cell r="R270">
            <v>6.5469027999999999E-12</v>
          </cell>
          <cell r="S270">
            <v>7.1185430000000002E-12</v>
          </cell>
          <cell r="T270" t="str">
            <v>NaN</v>
          </cell>
          <cell r="U270" t="str">
            <v>NaN</v>
          </cell>
          <cell r="V270">
            <v>4.7880320000000002E-3</v>
          </cell>
          <cell r="W270">
            <v>2.0968727000000002E-11</v>
          </cell>
          <cell r="X270">
            <v>7.4207119999999993E-12</v>
          </cell>
          <cell r="Y270">
            <v>7.6094109999999994E-12</v>
          </cell>
          <cell r="Z270">
            <v>1.0265220000000001E-11</v>
          </cell>
          <cell r="AA270">
            <v>2.2273836999999999E-11</v>
          </cell>
          <cell r="AB270">
            <v>1.2965540000000001E-4</v>
          </cell>
          <cell r="AC270" t="str">
            <v>NaN</v>
          </cell>
          <cell r="AD270">
            <v>2.4927824000000001E-5</v>
          </cell>
          <cell r="AE270">
            <v>2.8675368E-11</v>
          </cell>
          <cell r="AF270">
            <v>1.4224177E-11</v>
          </cell>
          <cell r="AG270">
            <v>1.3119991E-11</v>
          </cell>
          <cell r="AH270">
            <v>1.2765781499999999E-11</v>
          </cell>
          <cell r="AI270">
            <v>1.3081688500000001E-11</v>
          </cell>
          <cell r="AJ270">
            <v>1.1699807000000001E-11</v>
          </cell>
        </row>
        <row r="271">
          <cell r="A271">
            <v>1.0682309000000001E-11</v>
          </cell>
          <cell r="B271">
            <v>9.9316015000000003E-12</v>
          </cell>
          <cell r="C271" t="str">
            <v>NaN</v>
          </cell>
          <cell r="D271" t="str">
            <v>NaN</v>
          </cell>
          <cell r="E271" t="str">
            <v>NaN</v>
          </cell>
          <cell r="F271">
            <v>3.2880669999999999E-11</v>
          </cell>
          <cell r="G271">
            <v>9.4730629999999997E-12</v>
          </cell>
          <cell r="H271">
            <v>6.2432219999999997E-12</v>
          </cell>
          <cell r="I271">
            <v>4.4093605E-12</v>
          </cell>
          <cell r="J271">
            <v>4.2107354999999997E-12</v>
          </cell>
          <cell r="K271">
            <v>4.7479342999999996E-12</v>
          </cell>
          <cell r="L271">
            <v>4.5785754000000002E-12</v>
          </cell>
          <cell r="M271">
            <v>4.4937113999999998E-12</v>
          </cell>
          <cell r="N271">
            <v>4.7545059999999998E-12</v>
          </cell>
          <cell r="O271">
            <v>5.5445219999999998E-12</v>
          </cell>
          <cell r="P271">
            <v>6.1370465999999996E-12</v>
          </cell>
          <cell r="Q271">
            <v>6.7548635999999998E-12</v>
          </cell>
          <cell r="R271">
            <v>7.1813283999999999E-12</v>
          </cell>
          <cell r="S271">
            <v>6.2728334000000004E-12</v>
          </cell>
          <cell r="T271" t="str">
            <v>NaN</v>
          </cell>
          <cell r="U271" t="str">
            <v>NaN</v>
          </cell>
          <cell r="V271" t="str">
            <v>NaN</v>
          </cell>
          <cell r="W271">
            <v>1.4769089999999999E-11</v>
          </cell>
          <cell r="X271">
            <v>9.5936940000000008E-12</v>
          </cell>
          <cell r="Y271">
            <v>9.4280509999999994E-12</v>
          </cell>
          <cell r="Z271">
            <v>1.2902221E-11</v>
          </cell>
          <cell r="AA271">
            <v>3.722087E-11</v>
          </cell>
          <cell r="AB271" t="str">
            <v>NaN</v>
          </cell>
          <cell r="AC271" t="str">
            <v>NaN</v>
          </cell>
          <cell r="AD271">
            <v>2.4369360999999998E-3</v>
          </cell>
          <cell r="AE271">
            <v>2.3099913000000001E-4</v>
          </cell>
          <cell r="AF271">
            <v>1.5790885999999999E-11</v>
          </cell>
          <cell r="AG271">
            <v>1.4127047999999999E-11</v>
          </cell>
          <cell r="AH271">
            <v>1.4912886999999999E-11</v>
          </cell>
          <cell r="AI271">
            <v>1.5466337999999999E-11</v>
          </cell>
          <cell r="AJ271">
            <v>1.3887111E-11</v>
          </cell>
        </row>
        <row r="272">
          <cell r="A272">
            <v>2.6278731E-11</v>
          </cell>
          <cell r="B272">
            <v>9.0361486E-12</v>
          </cell>
          <cell r="C272" t="str">
            <v>NaN</v>
          </cell>
          <cell r="D272" t="str">
            <v>NaN</v>
          </cell>
          <cell r="E272">
            <v>5.3582517000000003E-11</v>
          </cell>
          <cell r="F272">
            <v>1.3073674000000001E-10</v>
          </cell>
          <cell r="G272">
            <v>1.1032204E-11</v>
          </cell>
          <cell r="H272">
            <v>6.9127317000000003E-12</v>
          </cell>
          <cell r="I272">
            <v>3.5389656000000001E-12</v>
          </cell>
          <cell r="J272">
            <v>3.4657405E-12</v>
          </cell>
          <cell r="K272">
            <v>3.2381720000000001E-12</v>
          </cell>
          <cell r="L272">
            <v>3.0098963999999999E-12</v>
          </cell>
          <cell r="M272">
            <v>4.5008294000000004E-12</v>
          </cell>
          <cell r="N272">
            <v>5.5092149999999998E-12</v>
          </cell>
          <cell r="O272">
            <v>6.6651620000000002E-12</v>
          </cell>
          <cell r="P272">
            <v>7.5315679999999992E-12</v>
          </cell>
          <cell r="Q272">
            <v>8.2396860000000001E-12</v>
          </cell>
          <cell r="R272">
            <v>1.2559066E-11</v>
          </cell>
          <cell r="S272">
            <v>6.0440055999999997E-12</v>
          </cell>
          <cell r="T272" t="str">
            <v>NaN</v>
          </cell>
          <cell r="U272" t="str">
            <v>NaN</v>
          </cell>
          <cell r="V272" t="str">
            <v>NaN</v>
          </cell>
          <cell r="W272">
            <v>1.9064065000000001E-11</v>
          </cell>
          <cell r="X272">
            <v>1.3784806E-11</v>
          </cell>
          <cell r="Y272">
            <v>1.3880401E-11</v>
          </cell>
          <cell r="Z272">
            <v>1.8348402999999999E-11</v>
          </cell>
          <cell r="AA272">
            <v>1.06179454E-10</v>
          </cell>
          <cell r="AB272" t="str">
            <v>NaN</v>
          </cell>
          <cell r="AC272" t="str">
            <v>NaN</v>
          </cell>
          <cell r="AD272" t="str">
            <v>NaN</v>
          </cell>
          <cell r="AE272">
            <v>2.7481156E-11</v>
          </cell>
          <cell r="AF272">
            <v>2.0456096999999999E-11</v>
          </cell>
          <cell r="AG272">
            <v>1.7802112E-11</v>
          </cell>
          <cell r="AH272">
            <v>2.0604398000000001E-11</v>
          </cell>
          <cell r="AI272">
            <v>2.3932988000000001E-11</v>
          </cell>
          <cell r="AJ272">
            <v>2.3506003999999998E-11</v>
          </cell>
        </row>
        <row r="273">
          <cell r="A273">
            <v>7.0019970000000003E-11</v>
          </cell>
          <cell r="B273">
            <v>1.7928405E-11</v>
          </cell>
          <cell r="C273" t="str">
            <v>NaN</v>
          </cell>
          <cell r="D273" t="str">
            <v>NaN</v>
          </cell>
          <cell r="E273">
            <v>9.6284480000000004E-11</v>
          </cell>
          <cell r="F273">
            <v>4.0219335000000002E-11</v>
          </cell>
          <cell r="G273">
            <v>9.727736E-12</v>
          </cell>
          <cell r="H273">
            <v>4.5452810000000004E-12</v>
          </cell>
          <cell r="I273">
            <v>3.2360737000000001E-12</v>
          </cell>
          <cell r="J273">
            <v>2.453323E-12</v>
          </cell>
          <cell r="K273">
            <v>3.1745035999999999E-12</v>
          </cell>
          <cell r="L273">
            <v>3.8044636999999998E-12</v>
          </cell>
          <cell r="M273">
            <v>5.2651156000000004E-12</v>
          </cell>
          <cell r="N273">
            <v>6.4929706999999999E-12</v>
          </cell>
          <cell r="O273">
            <v>7.8849704999999996E-12</v>
          </cell>
          <cell r="P273">
            <v>9.26556E-12</v>
          </cell>
          <cell r="Q273">
            <v>1.1093918000000001E-11</v>
          </cell>
          <cell r="R273">
            <v>2.7601272000000001E-11</v>
          </cell>
          <cell r="S273" t="str">
            <v>NaN</v>
          </cell>
          <cell r="T273" t="str">
            <v>NaN</v>
          </cell>
          <cell r="U273" t="str">
            <v>NaN</v>
          </cell>
          <cell r="V273" t="str">
            <v>NaN</v>
          </cell>
          <cell r="W273">
            <v>3.1008042999999999E-11</v>
          </cell>
          <cell r="X273">
            <v>1.7993492E-11</v>
          </cell>
          <cell r="Y273">
            <v>2.1911688E-11</v>
          </cell>
          <cell r="Z273">
            <v>3.6548427000000002E-11</v>
          </cell>
          <cell r="AA273">
            <v>3.2410831000000001E-3</v>
          </cell>
          <cell r="AB273" t="str">
            <v>NaN</v>
          </cell>
          <cell r="AC273" t="str">
            <v>NaN</v>
          </cell>
          <cell r="AD273" t="str">
            <v>NaN</v>
          </cell>
          <cell r="AE273">
            <v>3.7100131999999998E-11</v>
          </cell>
          <cell r="AF273">
            <v>3.8579319999999999E-11</v>
          </cell>
          <cell r="AG273">
            <v>3.2167376000000001E-11</v>
          </cell>
          <cell r="AH273">
            <v>5.1836636000000002E-11</v>
          </cell>
          <cell r="AI273">
            <v>1.0943504000000001E-10</v>
          </cell>
          <cell r="AJ273">
            <v>2.8799064E-4</v>
          </cell>
        </row>
        <row r="274">
          <cell r="A274">
            <v>3.9733824999999999E-3</v>
          </cell>
          <cell r="B274">
            <v>4.2387257000000002E-11</v>
          </cell>
          <cell r="C274" t="str">
            <v>NaN</v>
          </cell>
          <cell r="D274" t="str">
            <v>NaN</v>
          </cell>
          <cell r="E274">
            <v>1.4469131999999999E-11</v>
          </cell>
          <cell r="F274">
            <v>1.9142542999999999E-11</v>
          </cell>
          <cell r="G274">
            <v>7.2498565000000004E-12</v>
          </cell>
          <cell r="H274">
            <v>4.9113764000000004E-12</v>
          </cell>
          <cell r="I274">
            <v>2.9035648000000001E-12</v>
          </cell>
          <cell r="J274">
            <v>2.3400204999999998E-12</v>
          </cell>
          <cell r="K274">
            <v>2.2576669999999999E-12</v>
          </cell>
          <cell r="L274">
            <v>2.6436700000000002E-12</v>
          </cell>
          <cell r="M274">
            <v>4.6335934000000002E-12</v>
          </cell>
          <cell r="N274">
            <v>8.2288500000000004E-12</v>
          </cell>
          <cell r="O274">
            <v>1.0288211E-11</v>
          </cell>
          <cell r="P274">
            <v>1.3233072E-11</v>
          </cell>
          <cell r="Q274">
            <v>2.4291725000000001E-11</v>
          </cell>
          <cell r="R274">
            <v>5.2066519999999998E-4</v>
          </cell>
          <cell r="S274" t="str">
            <v>NaN</v>
          </cell>
          <cell r="T274" t="str">
            <v>NaN</v>
          </cell>
          <cell r="U274" t="str">
            <v>NaN</v>
          </cell>
          <cell r="V274" t="str">
            <v>NaN</v>
          </cell>
          <cell r="W274">
            <v>2.6936208000000001E-11</v>
          </cell>
          <cell r="X274">
            <v>2.4320573000000001E-11</v>
          </cell>
          <cell r="Y274">
            <v>4.9200907000000002E-11</v>
          </cell>
          <cell r="Z274">
            <v>5.6836518000000001E-11</v>
          </cell>
          <cell r="AA274">
            <v>3.7210555999999998E-3</v>
          </cell>
          <cell r="AB274" t="str">
            <v>NaN</v>
          </cell>
          <cell r="AC274" t="str">
            <v>NaN</v>
          </cell>
          <cell r="AD274" t="str">
            <v>NaN</v>
          </cell>
          <cell r="AE274">
            <v>3.7052434E-11</v>
          </cell>
          <cell r="AF274">
            <v>1.3204667E-11</v>
          </cell>
          <cell r="AG274">
            <v>1.7345990999999999E-11</v>
          </cell>
          <cell r="AH274">
            <v>6.1451360000000002E-11</v>
          </cell>
          <cell r="AI274">
            <v>1.3013524999999999E-3</v>
          </cell>
          <cell r="AJ274">
            <v>3.0920577999999999E-3</v>
          </cell>
        </row>
        <row r="275">
          <cell r="A275">
            <v>5.4747904999999999E-3</v>
          </cell>
          <cell r="B275">
            <v>2.2290795999999999E-3</v>
          </cell>
          <cell r="C275">
            <v>6.1681865999999998E-12</v>
          </cell>
          <cell r="D275">
            <v>9.9125749999999997E-12</v>
          </cell>
          <cell r="E275">
            <v>1.2158322000000001E-11</v>
          </cell>
          <cell r="F275">
            <v>1.21347255E-11</v>
          </cell>
          <cell r="G275">
            <v>7.4134200000000001E-12</v>
          </cell>
          <cell r="H275">
            <v>5.7224300000000003E-12</v>
          </cell>
          <cell r="I275">
            <v>3.1514624000000002E-12</v>
          </cell>
          <cell r="J275">
            <v>3.2704363999999999E-12</v>
          </cell>
          <cell r="K275">
            <v>2.9370554999999998E-12</v>
          </cell>
          <cell r="L275">
            <v>3.276351E-12</v>
          </cell>
          <cell r="M275">
            <v>4.8867049999999998E-12</v>
          </cell>
          <cell r="N275">
            <v>8.6663509999999995E-12</v>
          </cell>
          <cell r="O275">
            <v>1.7651309999999999E-11</v>
          </cell>
          <cell r="P275">
            <v>4.1228481999999999E-11</v>
          </cell>
          <cell r="Q275">
            <v>6.0080099999999994E-11</v>
          </cell>
          <cell r="R275">
            <v>4.7291319999999996E-3</v>
          </cell>
          <cell r="S275" t="str">
            <v>NaN</v>
          </cell>
          <cell r="T275" t="str">
            <v>NaN</v>
          </cell>
          <cell r="U275" t="str">
            <v>NaN</v>
          </cell>
          <cell r="V275" t="str">
            <v>NaN</v>
          </cell>
          <cell r="W275">
            <v>1.2627208E-11</v>
          </cell>
          <cell r="X275">
            <v>2.0732544000000001E-11</v>
          </cell>
          <cell r="Y275">
            <v>3.1160776999999999E-3</v>
          </cell>
          <cell r="Z275">
            <v>4.6521050000000001E-3</v>
          </cell>
          <cell r="AA275">
            <v>3.3992073000000001E-3</v>
          </cell>
          <cell r="AB275" t="str">
            <v>NaN</v>
          </cell>
          <cell r="AC275" t="str">
            <v>NaN</v>
          </cell>
          <cell r="AD275" t="str">
            <v>NaN</v>
          </cell>
          <cell r="AE275">
            <v>1.4277554E-11</v>
          </cell>
          <cell r="AF275">
            <v>1.7344460000000001E-11</v>
          </cell>
          <cell r="AG275">
            <v>2.0814240999999999E-11</v>
          </cell>
          <cell r="AH275">
            <v>4.1617070000000002E-4</v>
          </cell>
          <cell r="AI275">
            <v>1.7284011999999999E-3</v>
          </cell>
          <cell r="AJ275">
            <v>4.2039542000000003E-3</v>
          </cell>
        </row>
        <row r="276">
          <cell r="A276">
            <v>3.6045217000000001E-3</v>
          </cell>
          <cell r="B276">
            <v>2.135351E-11</v>
          </cell>
          <cell r="C276">
            <v>5.4204835000000003E-12</v>
          </cell>
          <cell r="D276">
            <v>7.3442120000000006E-12</v>
          </cell>
          <cell r="E276">
            <v>7.0455993000000002E-12</v>
          </cell>
          <cell r="F276">
            <v>7.5633210000000003E-12</v>
          </cell>
          <cell r="G276">
            <v>7.7400530000000004E-12</v>
          </cell>
          <cell r="H276">
            <v>5.6155369999999996E-12</v>
          </cell>
          <cell r="I276">
            <v>5.0739830000000003E-12</v>
          </cell>
          <cell r="J276">
            <v>5.4286193999999996E-12</v>
          </cell>
          <cell r="K276">
            <v>5.9474530000000002E-12</v>
          </cell>
          <cell r="L276">
            <v>6.5438680000000001E-12</v>
          </cell>
          <cell r="M276">
            <v>8.8968140000000006E-12</v>
          </cell>
          <cell r="N276">
            <v>1.5072729999999999E-11</v>
          </cell>
          <cell r="O276">
            <v>3.3273359999999999E-11</v>
          </cell>
          <cell r="P276">
            <v>1.3999430000000001E-3</v>
          </cell>
          <cell r="Q276">
            <v>2.803144E-3</v>
          </cell>
          <cell r="R276">
            <v>1.3421517E-3</v>
          </cell>
          <cell r="S276" t="str">
            <v>NaN</v>
          </cell>
          <cell r="T276" t="str">
            <v>NaN</v>
          </cell>
          <cell r="U276" t="str">
            <v>NaN</v>
          </cell>
          <cell r="V276" t="str">
            <v>NaN</v>
          </cell>
          <cell r="W276">
            <v>8.8738620000000007E-12</v>
          </cell>
          <cell r="X276">
            <v>2.4585039999999999E-11</v>
          </cell>
          <cell r="Y276">
            <v>2.3553329999999998E-3</v>
          </cell>
          <cell r="Z276">
            <v>4.8557966999999997E-3</v>
          </cell>
          <cell r="AA276">
            <v>3.9694196999999999E-3</v>
          </cell>
          <cell r="AB276" t="str">
            <v>NaN</v>
          </cell>
          <cell r="AC276" t="str">
            <v>NaN</v>
          </cell>
          <cell r="AD276" t="str">
            <v>NaN</v>
          </cell>
          <cell r="AE276">
            <v>8.0361309999999998E-12</v>
          </cell>
          <cell r="AF276">
            <v>1.5467405000000001E-11</v>
          </cell>
          <cell r="AG276">
            <v>5.797078E-4</v>
          </cell>
          <cell r="AH276">
            <v>1.9054285E-3</v>
          </cell>
          <cell r="AI276">
            <v>2.7768319999999999E-3</v>
          </cell>
          <cell r="AJ276">
            <v>3.5288804E-3</v>
          </cell>
        </row>
        <row r="277">
          <cell r="A277" t="str">
            <v>NaN</v>
          </cell>
          <cell r="B277" t="str">
            <v>NaN</v>
          </cell>
          <cell r="C277">
            <v>4.3008973E-12</v>
          </cell>
          <cell r="D277">
            <v>9.2961629999999996E-12</v>
          </cell>
          <cell r="E277">
            <v>7.4103279999999998E-5</v>
          </cell>
          <cell r="F277">
            <v>7.3044790000000006E-12</v>
          </cell>
          <cell r="G277">
            <v>5.6796663999999997E-12</v>
          </cell>
          <cell r="H277">
            <v>4.2643554000000004E-12</v>
          </cell>
          <cell r="I277">
            <v>4.2162965999999998E-12</v>
          </cell>
          <cell r="J277">
            <v>4.4230319999999999E-12</v>
          </cell>
          <cell r="K277">
            <v>4.7224146999999998E-12</v>
          </cell>
          <cell r="L277">
            <v>4.9934569999999999E-12</v>
          </cell>
          <cell r="M277">
            <v>5.7566026999999999E-12</v>
          </cell>
          <cell r="N277">
            <v>6.8057166000000003E-12</v>
          </cell>
          <cell r="O277">
            <v>8.9173269999999998E-12</v>
          </cell>
          <cell r="P277">
            <v>1.7899475000000002E-11</v>
          </cell>
          <cell r="Q277">
            <v>1.3573864000000001E-3</v>
          </cell>
          <cell r="R277">
            <v>2.3224116000000001E-3</v>
          </cell>
          <cell r="S277" t="str">
            <v>NaN</v>
          </cell>
          <cell r="T277" t="str">
            <v>NaN</v>
          </cell>
          <cell r="U277" t="str">
            <v>NaN</v>
          </cell>
          <cell r="V277">
            <v>5.2661399999999996E-12</v>
          </cell>
          <cell r="W277">
            <v>4.9811829999999997E-12</v>
          </cell>
          <cell r="X277">
            <v>5.8274595999999997E-12</v>
          </cell>
          <cell r="Y277">
            <v>9.1900169999999995E-12</v>
          </cell>
          <cell r="Z277">
            <v>2.2379049999999999E-11</v>
          </cell>
          <cell r="AA277">
            <v>2.6860641999999998E-3</v>
          </cell>
          <cell r="AB277" t="str">
            <v>NaN</v>
          </cell>
          <cell r="AC277" t="str">
            <v>NaN</v>
          </cell>
          <cell r="AD277" t="str">
            <v>NaN</v>
          </cell>
          <cell r="AE277">
            <v>9.5462475000000006E-12</v>
          </cell>
          <cell r="AF277">
            <v>1.2806797E-11</v>
          </cell>
          <cell r="AG277">
            <v>3.3483112000000002E-3</v>
          </cell>
          <cell r="AH277">
            <v>1.0310516E-3</v>
          </cell>
          <cell r="AI277">
            <v>1.5671763999999999E-3</v>
          </cell>
          <cell r="AJ277">
            <v>3.5847167000000002E-3</v>
          </cell>
        </row>
        <row r="278">
          <cell r="A278" t="str">
            <v>NaN</v>
          </cell>
          <cell r="B278" t="str">
            <v>NaN</v>
          </cell>
          <cell r="C278">
            <v>7.2885979999999999E-12</v>
          </cell>
          <cell r="D278">
            <v>1.0985914399999999E-11</v>
          </cell>
          <cell r="E278">
            <v>9.6340999999999999E-12</v>
          </cell>
          <cell r="F278">
            <v>5.4872417000000001E-12</v>
          </cell>
          <cell r="G278">
            <v>4.5351387999999997E-12</v>
          </cell>
          <cell r="H278">
            <v>4.1846080000000003E-12</v>
          </cell>
          <cell r="I278">
            <v>4.7113372000000004E-12</v>
          </cell>
          <cell r="J278">
            <v>5.2753074999999998E-12</v>
          </cell>
          <cell r="K278">
            <v>5.140506E-12</v>
          </cell>
          <cell r="L278">
            <v>5.1353781999999996E-12</v>
          </cell>
          <cell r="M278">
            <v>5.4799142999999999E-12</v>
          </cell>
          <cell r="N278">
            <v>6.2620992999999997E-12</v>
          </cell>
          <cell r="O278">
            <v>8.1042029999999995E-12</v>
          </cell>
          <cell r="P278">
            <v>1.6108956000000001E-11</v>
          </cell>
          <cell r="Q278">
            <v>1.9025465E-4</v>
          </cell>
          <cell r="R278">
            <v>2.7252432000000001E-5</v>
          </cell>
          <cell r="S278" t="str">
            <v>NaN</v>
          </cell>
          <cell r="T278" t="str">
            <v>NaN</v>
          </cell>
          <cell r="U278" t="str">
            <v>NaN</v>
          </cell>
          <cell r="V278">
            <v>9.8248239999999992E-12</v>
          </cell>
          <cell r="W278">
            <v>5.2894675999999999E-12</v>
          </cell>
          <cell r="X278">
            <v>5.3997006999999997E-12</v>
          </cell>
          <cell r="Y278">
            <v>7.2402917000000002E-12</v>
          </cell>
          <cell r="Z278">
            <v>1.5280686E-11</v>
          </cell>
          <cell r="AA278">
            <v>3.0666859999999999E-3</v>
          </cell>
          <cell r="AB278" t="str">
            <v>NaN</v>
          </cell>
          <cell r="AC278" t="str">
            <v>NaN</v>
          </cell>
          <cell r="AD278" t="str">
            <v>NaN</v>
          </cell>
          <cell r="AE278">
            <v>1.5770972E-3</v>
          </cell>
          <cell r="AF278">
            <v>5.0670735000000002E-4</v>
          </cell>
          <cell r="AG278">
            <v>1.9849138000000001E-11</v>
          </cell>
          <cell r="AH278">
            <v>7.8128250000000007E-12</v>
          </cell>
          <cell r="AI278">
            <v>6.8276169999999998E-12</v>
          </cell>
          <cell r="AJ278">
            <v>7.6307559999999998E-4</v>
          </cell>
        </row>
        <row r="279">
          <cell r="A279" t="str">
            <v>NaN</v>
          </cell>
          <cell r="B279">
            <v>7.6226989999999992E-12</v>
          </cell>
          <cell r="C279">
            <v>4.6024120000000003E-12</v>
          </cell>
          <cell r="D279">
            <v>6.4743390000000003E-12</v>
          </cell>
          <cell r="E279">
            <v>4.1713950000000001E-12</v>
          </cell>
          <cell r="F279">
            <v>4.0469502999999996E-12</v>
          </cell>
          <cell r="G279">
            <v>4.9357470000000001E-12</v>
          </cell>
          <cell r="H279">
            <v>6.2873013999999997E-12</v>
          </cell>
          <cell r="I279">
            <v>1.0575739E-11</v>
          </cell>
          <cell r="J279">
            <v>1.8452155000000002E-11</v>
          </cell>
          <cell r="K279">
            <v>2.7065367000000001E-11</v>
          </cell>
          <cell r="L279">
            <v>3.0562523000000002E-4</v>
          </cell>
          <cell r="M279">
            <v>1.3479930999999999E-4</v>
          </cell>
          <cell r="N279">
            <v>2.6138782000000001E-11</v>
          </cell>
          <cell r="O279">
            <v>1.7589084999999999E-11</v>
          </cell>
          <cell r="P279">
            <v>2.1751896999999999E-11</v>
          </cell>
          <cell r="Q279">
            <v>2.1717736999999999E-11</v>
          </cell>
          <cell r="R279">
            <v>2.7087444999999999E-11</v>
          </cell>
          <cell r="S279" t="str">
            <v>NaN</v>
          </cell>
          <cell r="T279" t="str">
            <v>NaN</v>
          </cell>
          <cell r="U279">
            <v>6.1735970000000002E-12</v>
          </cell>
          <cell r="V279">
            <v>9.8503160000000001E-12</v>
          </cell>
          <cell r="W279">
            <v>1.7536725999999999E-11</v>
          </cell>
          <cell r="X279">
            <v>1.7583825E-11</v>
          </cell>
          <cell r="Y279">
            <v>1.4299143E-11</v>
          </cell>
          <cell r="Z279">
            <v>6.3971639999999997E-12</v>
          </cell>
          <cell r="AA279">
            <v>1.5112118000000001E-11</v>
          </cell>
          <cell r="AB279" t="str">
            <v>NaN</v>
          </cell>
          <cell r="AC279" t="str">
            <v>NaN</v>
          </cell>
          <cell r="AD279" t="str">
            <v>NaN</v>
          </cell>
          <cell r="AE279">
            <v>6.1703879999999995E-11</v>
          </cell>
          <cell r="AF279">
            <v>1.5517369000000002E-11</v>
          </cell>
          <cell r="AG279">
            <v>6.6378434999999999E-12</v>
          </cell>
          <cell r="AH279">
            <v>5.4554924000000004E-12</v>
          </cell>
          <cell r="AI279">
            <v>5.4769190000000003E-12</v>
          </cell>
          <cell r="AJ279">
            <v>2.7285207000000001E-3</v>
          </cell>
        </row>
        <row r="280">
          <cell r="A280" t="str">
            <v>NaN</v>
          </cell>
          <cell r="B280">
            <v>4.3645126999999999E-12</v>
          </cell>
          <cell r="C280">
            <v>2.3733976999999998E-12</v>
          </cell>
          <cell r="D280">
            <v>2.2801076999999999E-12</v>
          </cell>
          <cell r="E280">
            <v>1.8681227999999999E-12</v>
          </cell>
          <cell r="F280">
            <v>2.5005309999999998E-12</v>
          </cell>
          <cell r="G280">
            <v>3.4342695999999998E-12</v>
          </cell>
          <cell r="H280">
            <v>4.5676579999999996E-12</v>
          </cell>
          <cell r="I280">
            <v>6.5952510000000004E-12</v>
          </cell>
          <cell r="J280">
            <v>9.2469720000000005E-12</v>
          </cell>
          <cell r="K280">
            <v>1.44720945E-11</v>
          </cell>
          <cell r="L280">
            <v>1.9537334E-11</v>
          </cell>
          <cell r="M280">
            <v>2.9558129999999999E-11</v>
          </cell>
          <cell r="N280">
            <v>2.6012507999999999E-11</v>
          </cell>
          <cell r="O280">
            <v>3.1806886999999997E-11</v>
          </cell>
          <cell r="P280">
            <v>4.9208650000000004E-4</v>
          </cell>
          <cell r="Q280">
            <v>4.6215379999999997E-3</v>
          </cell>
          <cell r="R280">
            <v>4.1149180000000004E-3</v>
          </cell>
          <cell r="S280" t="str">
            <v>NaN</v>
          </cell>
          <cell r="T280" t="str">
            <v>NaN</v>
          </cell>
          <cell r="U280">
            <v>7.1958990000000003E-12</v>
          </cell>
          <cell r="V280">
            <v>1.0886087E-11</v>
          </cell>
          <cell r="W280">
            <v>8.1618520000000003E-12</v>
          </cell>
          <cell r="X280">
            <v>1.0246819000000001E-11</v>
          </cell>
          <cell r="Y280">
            <v>7.8366380000000004E-4</v>
          </cell>
          <cell r="Z280" t="str">
            <v>NaN</v>
          </cell>
          <cell r="AA280" t="str">
            <v>NaN</v>
          </cell>
          <cell r="AB280" t="str">
            <v>NaN</v>
          </cell>
          <cell r="AC280" t="str">
            <v>NaN</v>
          </cell>
          <cell r="AD280" t="str">
            <v>NaN</v>
          </cell>
          <cell r="AE280" t="str">
            <v>NaN</v>
          </cell>
          <cell r="AF280">
            <v>7.4053119999999996E-4</v>
          </cell>
          <cell r="AG280">
            <v>4.8652610000000004E-12</v>
          </cell>
          <cell r="AH280">
            <v>2.7188077000000002E-4</v>
          </cell>
          <cell r="AI280">
            <v>2.8743969999999998E-4</v>
          </cell>
          <cell r="AJ280">
            <v>9.6925905000000003E-12</v>
          </cell>
        </row>
        <row r="281">
          <cell r="A281" t="str">
            <v>NaN</v>
          </cell>
          <cell r="B281">
            <v>3.1615189999999999E-12</v>
          </cell>
          <cell r="C281">
            <v>1.6744864E-12</v>
          </cell>
          <cell r="D281">
            <v>2.0262682999999998E-12</v>
          </cell>
          <cell r="E281">
            <v>1.5125630000000001E-12</v>
          </cell>
          <cell r="F281">
            <v>1.8004976999999999E-12</v>
          </cell>
          <cell r="G281">
            <v>2.2938826999999999E-12</v>
          </cell>
          <cell r="H281">
            <v>2.3222856000000001E-12</v>
          </cell>
          <cell r="I281">
            <v>2.6388835000000002E-12</v>
          </cell>
          <cell r="J281">
            <v>2.9625870000000001E-12</v>
          </cell>
          <cell r="K281">
            <v>3.7282619999999996E-12</v>
          </cell>
          <cell r="L281">
            <v>3.9176310000000003E-12</v>
          </cell>
          <cell r="M281">
            <v>4.8845345999999998E-12</v>
          </cell>
          <cell r="N281">
            <v>6.9933229999999996E-12</v>
          </cell>
          <cell r="O281">
            <v>6.3262464000000004E-12</v>
          </cell>
          <cell r="P281">
            <v>7.6706900000000003E-12</v>
          </cell>
          <cell r="Q281">
            <v>3.6782253000000001E-4</v>
          </cell>
          <cell r="R281">
            <v>5.4768956000000001E-4</v>
          </cell>
          <cell r="S281" t="str">
            <v>NaN</v>
          </cell>
          <cell r="T281">
            <v>1.5801044999999999E-11</v>
          </cell>
          <cell r="U281">
            <v>6.7721644000000002E-12</v>
          </cell>
          <cell r="V281">
            <v>4.8919614000000001E-12</v>
          </cell>
          <cell r="W281">
            <v>4.9867649999999997E-12</v>
          </cell>
          <cell r="X281">
            <v>4.6614226999999997E-12</v>
          </cell>
          <cell r="Y281">
            <v>3.6308637999999999E-12</v>
          </cell>
          <cell r="Z281" t="str">
            <v>NaN</v>
          </cell>
          <cell r="AA281" t="str">
            <v>NaN</v>
          </cell>
          <cell r="AB281" t="str">
            <v>NaN</v>
          </cell>
          <cell r="AC281" t="str">
            <v>NaN</v>
          </cell>
          <cell r="AD281" t="str">
            <v>NaN</v>
          </cell>
          <cell r="AE281" t="str">
            <v>NaN</v>
          </cell>
          <cell r="AF281">
            <v>7.2429079999999999E-4</v>
          </cell>
          <cell r="AG281">
            <v>6.4971069999999994E-11</v>
          </cell>
          <cell r="AH281">
            <v>2.7390207999999999E-11</v>
          </cell>
          <cell r="AI281">
            <v>5.2182599999999997E-4</v>
          </cell>
          <cell r="AJ281">
            <v>2.1318485000000002E-11</v>
          </cell>
        </row>
        <row r="282">
          <cell r="A282" t="str">
            <v>NaN</v>
          </cell>
          <cell r="B282">
            <v>4.8109815000000002E-12</v>
          </cell>
          <cell r="C282">
            <v>1.9469574000000001E-12</v>
          </cell>
          <cell r="D282">
            <v>1.7735938000000001E-12</v>
          </cell>
          <cell r="E282">
            <v>1.3995333999999999E-12</v>
          </cell>
          <cell r="F282">
            <v>1.6180063E-12</v>
          </cell>
          <cell r="G282">
            <v>2.0270235E-12</v>
          </cell>
          <cell r="H282">
            <v>2.3069670000000001E-12</v>
          </cell>
          <cell r="I282">
            <v>2.5895930000000002E-12</v>
          </cell>
          <cell r="J282">
            <v>2.7959356000000002E-12</v>
          </cell>
          <cell r="K282">
            <v>2.9994537999999999E-12</v>
          </cell>
          <cell r="L282">
            <v>3.1586045000000001E-12</v>
          </cell>
          <cell r="M282">
            <v>3.4781432999999998E-12</v>
          </cell>
          <cell r="N282">
            <v>3.6894155000000001E-12</v>
          </cell>
          <cell r="O282">
            <v>4.0651623000000001E-12</v>
          </cell>
          <cell r="P282">
            <v>1.0537132E-11</v>
          </cell>
          <cell r="Q282">
            <v>4.8285697000000001E-4</v>
          </cell>
          <cell r="R282" t="str">
            <v>NaN</v>
          </cell>
          <cell r="S282">
            <v>9.2514399999999996E-12</v>
          </cell>
          <cell r="T282">
            <v>4.2961532999999999E-12</v>
          </cell>
          <cell r="U282">
            <v>3.0981673E-12</v>
          </cell>
          <cell r="V282">
            <v>3.1791179999999999E-12</v>
          </cell>
          <cell r="W282">
            <v>3.1889215999999998E-12</v>
          </cell>
          <cell r="X282">
            <v>3.3955692000000002E-12</v>
          </cell>
          <cell r="Y282">
            <v>2.9326035999999999E-12</v>
          </cell>
          <cell r="Z282" t="str">
            <v>NaN</v>
          </cell>
          <cell r="AA282" t="str">
            <v>NaN</v>
          </cell>
          <cell r="AB282" t="str">
            <v>NaN</v>
          </cell>
          <cell r="AC282" t="str">
            <v>NaN</v>
          </cell>
          <cell r="AD282" t="str">
            <v>NaN</v>
          </cell>
          <cell r="AE282" t="str">
            <v>NaN</v>
          </cell>
          <cell r="AF282">
            <v>6.6977460000000003E-4</v>
          </cell>
          <cell r="AG282">
            <v>7.7868089999999994E-11</v>
          </cell>
          <cell r="AH282">
            <v>1.4505716999999999E-3</v>
          </cell>
          <cell r="AI282">
            <v>6.1568769999999998E-4</v>
          </cell>
          <cell r="AJ282">
            <v>4.9324410000000003E-4</v>
          </cell>
        </row>
        <row r="283">
          <cell r="A283" t="str">
            <v>NaN</v>
          </cell>
          <cell r="B283">
            <v>5.8348481999999997E-12</v>
          </cell>
          <cell r="C283">
            <v>3.1833634999999999E-12</v>
          </cell>
          <cell r="D283">
            <v>2.2688280000000002E-12</v>
          </cell>
          <cell r="E283">
            <v>1.8340806000000001E-12</v>
          </cell>
          <cell r="F283">
            <v>1.8653309999999999E-12</v>
          </cell>
          <cell r="G283">
            <v>2.0770705E-12</v>
          </cell>
          <cell r="H283">
            <v>2.2733883000000001E-12</v>
          </cell>
          <cell r="I283">
            <v>2.4925835999999999E-12</v>
          </cell>
          <cell r="J283">
            <v>2.5185567999999999E-12</v>
          </cell>
          <cell r="K283">
            <v>2.5707445999999998E-12</v>
          </cell>
          <cell r="L283">
            <v>2.7609939999999998E-12</v>
          </cell>
          <cell r="M283">
            <v>3.0381532999999998E-12</v>
          </cell>
          <cell r="N283">
            <v>3.2072452000000001E-12</v>
          </cell>
          <cell r="O283">
            <v>3.3398458000000002E-12</v>
          </cell>
          <cell r="P283">
            <v>5.9992799999999999E-12</v>
          </cell>
          <cell r="Q283" t="str">
            <v>NaN</v>
          </cell>
          <cell r="R283">
            <v>2.3052847999999999E-5</v>
          </cell>
          <cell r="S283">
            <v>3.9478920000000004E-12</v>
          </cell>
          <cell r="T283">
            <v>3.2729069999999999E-12</v>
          </cell>
          <cell r="U283">
            <v>2.7802580000000002E-12</v>
          </cell>
          <cell r="V283">
            <v>2.8548435E-12</v>
          </cell>
          <cell r="W283">
            <v>2.9352518999999999E-12</v>
          </cell>
          <cell r="X283">
            <v>2.7689693000000001E-12</v>
          </cell>
          <cell r="Y283">
            <v>3.0769410000000002E-12</v>
          </cell>
          <cell r="Z283" t="str">
            <v>NaN</v>
          </cell>
          <cell r="AA283" t="str">
            <v>NaN</v>
          </cell>
          <cell r="AB283" t="str">
            <v>NaN</v>
          </cell>
          <cell r="AC283" t="str">
            <v>NaN</v>
          </cell>
          <cell r="AD283" t="str">
            <v>NaN</v>
          </cell>
          <cell r="AE283" t="str">
            <v>NaN</v>
          </cell>
          <cell r="AF283">
            <v>5.5321449999999996E-4</v>
          </cell>
          <cell r="AG283">
            <v>2.1081774000000001E-5</v>
          </cell>
          <cell r="AH283" t="str">
            <v>NaN</v>
          </cell>
          <cell r="AI283">
            <v>6.2802194999999998E-4</v>
          </cell>
          <cell r="AJ283">
            <v>6.61481E-4</v>
          </cell>
        </row>
        <row r="284">
          <cell r="A284" t="str">
            <v>NaN</v>
          </cell>
          <cell r="B284">
            <v>8.5862779999999997E-12</v>
          </cell>
          <cell r="C284">
            <v>4.1866429999999997E-12</v>
          </cell>
          <cell r="D284">
            <v>2.4812780000000002E-12</v>
          </cell>
          <cell r="E284">
            <v>1.9269818000000002E-12</v>
          </cell>
          <cell r="F284">
            <v>1.8339526999999998E-12</v>
          </cell>
          <cell r="G284">
            <v>2.0095737E-12</v>
          </cell>
          <cell r="H284">
            <v>2.1920252E-12</v>
          </cell>
          <cell r="I284">
            <v>2.3417399E-12</v>
          </cell>
          <cell r="J284">
            <v>2.3204138E-12</v>
          </cell>
          <cell r="K284">
            <v>2.3702938000000002E-12</v>
          </cell>
          <cell r="L284">
            <v>2.5133950000000001E-12</v>
          </cell>
          <cell r="M284">
            <v>2.6094738E-12</v>
          </cell>
          <cell r="N284">
            <v>2.5109357000000001E-12</v>
          </cell>
          <cell r="O284">
            <v>2.7605444E-12</v>
          </cell>
          <cell r="P284" t="str">
            <v>NaN</v>
          </cell>
          <cell r="Q284">
            <v>1.1284064000000001E-11</v>
          </cell>
          <cell r="R284">
            <v>1.2891310999999999E-11</v>
          </cell>
          <cell r="S284">
            <v>6.6859095999999999E-12</v>
          </cell>
          <cell r="T284">
            <v>3.4973114000000002E-12</v>
          </cell>
          <cell r="U284">
            <v>2.7810151999999999E-12</v>
          </cell>
          <cell r="V284">
            <v>2.7285457000000001E-12</v>
          </cell>
          <cell r="W284">
            <v>2.8996948000000001E-12</v>
          </cell>
          <cell r="X284">
            <v>2.9645251000000001E-12</v>
          </cell>
          <cell r="Y284">
            <v>4.0170059999999998E-12</v>
          </cell>
          <cell r="Z284" t="str">
            <v>NaN</v>
          </cell>
          <cell r="AA284" t="str">
            <v>NaN</v>
          </cell>
          <cell r="AB284" t="str">
            <v>NaN</v>
          </cell>
          <cell r="AC284" t="str">
            <v>NaN</v>
          </cell>
          <cell r="AD284" t="str">
            <v>NaN</v>
          </cell>
          <cell r="AE284" t="str">
            <v>NaN</v>
          </cell>
          <cell r="AF284">
            <v>2.0153201000000002E-3</v>
          </cell>
          <cell r="AG284">
            <v>3.8604435E-4</v>
          </cell>
          <cell r="AH284" t="str">
            <v>NaN</v>
          </cell>
          <cell r="AI284" t="str">
            <v>NaN</v>
          </cell>
          <cell r="AJ284" t="str">
            <v>NaN</v>
          </cell>
        </row>
        <row r="285">
          <cell r="A285" t="str">
            <v>NaN</v>
          </cell>
          <cell r="B285" t="str">
            <v>NaN</v>
          </cell>
          <cell r="C285">
            <v>5.8749793000000001E-12</v>
          </cell>
          <cell r="D285">
            <v>2.6172692000000002E-12</v>
          </cell>
          <cell r="E285">
            <v>1.8973133E-12</v>
          </cell>
          <cell r="F285">
            <v>1.8619109999999999E-12</v>
          </cell>
          <cell r="G285">
            <v>2.2322753E-12</v>
          </cell>
          <cell r="H285">
            <v>2.371478E-12</v>
          </cell>
          <cell r="I285">
            <v>2.4599721000000001E-12</v>
          </cell>
          <cell r="J285">
            <v>2.4841145000000002E-12</v>
          </cell>
          <cell r="K285">
            <v>2.5042764999999999E-12</v>
          </cell>
          <cell r="L285">
            <v>2.598214E-12</v>
          </cell>
          <cell r="M285">
            <v>2.4917858999999999E-12</v>
          </cell>
          <cell r="N285">
            <v>2.3087083E-12</v>
          </cell>
          <cell r="O285">
            <v>2.7485184E-12</v>
          </cell>
          <cell r="P285" t="str">
            <v>NaN</v>
          </cell>
          <cell r="Q285">
            <v>1.3644563E-11</v>
          </cell>
          <cell r="R285">
            <v>9.5618045000000001E-12</v>
          </cell>
          <cell r="S285">
            <v>7.1586026999999998E-12</v>
          </cell>
          <cell r="T285">
            <v>3.5391971E-12</v>
          </cell>
          <cell r="U285">
            <v>2.8310303000000001E-12</v>
          </cell>
          <cell r="V285">
            <v>3.0604256E-12</v>
          </cell>
          <cell r="W285">
            <v>3.4459255999999999E-12</v>
          </cell>
          <cell r="X285">
            <v>3.6107669999999999E-12</v>
          </cell>
          <cell r="Y285">
            <v>6.3892990000000001E-12</v>
          </cell>
          <cell r="Z285" t="str">
            <v>NaN</v>
          </cell>
          <cell r="AA285" t="str">
            <v>NaN</v>
          </cell>
          <cell r="AB285" t="str">
            <v>NaN</v>
          </cell>
          <cell r="AC285" t="str">
            <v>NaN</v>
          </cell>
          <cell r="AD285" t="str">
            <v>NaN</v>
          </cell>
          <cell r="AE285" t="str">
            <v>NaN</v>
          </cell>
          <cell r="AF285">
            <v>5.7358783999999997E-4</v>
          </cell>
          <cell r="AG285">
            <v>9.0235619999999995E-4</v>
          </cell>
          <cell r="AH285" t="str">
            <v>NaN</v>
          </cell>
          <cell r="AI285" t="str">
            <v>NaN</v>
          </cell>
          <cell r="AJ285" t="str">
            <v>NaN</v>
          </cell>
        </row>
        <row r="286">
          <cell r="A286" t="str">
            <v>NaN</v>
          </cell>
          <cell r="B286" t="str">
            <v>NaN</v>
          </cell>
          <cell r="C286">
            <v>7.0801230000000004E-4</v>
          </cell>
          <cell r="D286">
            <v>3.4728153999999999E-12</v>
          </cell>
          <cell r="E286">
            <v>1.739471E-12</v>
          </cell>
          <cell r="F286">
            <v>1.1527586E-12</v>
          </cell>
          <cell r="G286">
            <v>1.3455836999999999E-12</v>
          </cell>
          <cell r="H286">
            <v>1.9945289000000002E-12</v>
          </cell>
          <cell r="I286">
            <v>2.3559479999999999E-12</v>
          </cell>
          <cell r="J286">
            <v>2.4410559999999998E-12</v>
          </cell>
          <cell r="K286">
            <v>2.5543313E-12</v>
          </cell>
          <cell r="L286">
            <v>2.7430423000000001E-12</v>
          </cell>
          <cell r="M286">
            <v>2.7694313999999998E-12</v>
          </cell>
          <cell r="N286">
            <v>2.8716413E-12</v>
          </cell>
          <cell r="O286">
            <v>3.8757252999999998E-12</v>
          </cell>
          <cell r="P286" t="str">
            <v>NaN</v>
          </cell>
          <cell r="Q286">
            <v>3.1140560000000002E-11</v>
          </cell>
          <cell r="R286">
            <v>7.1288350000000001E-12</v>
          </cell>
          <cell r="S286">
            <v>5.9644815000000001E-12</v>
          </cell>
          <cell r="T286">
            <v>2.8857835999999999E-12</v>
          </cell>
          <cell r="U286">
            <v>2.664725E-12</v>
          </cell>
          <cell r="V286">
            <v>2.9841383000000001E-12</v>
          </cell>
          <cell r="W286">
            <v>3.8557740000000001E-12</v>
          </cell>
          <cell r="X286">
            <v>4.3379340000000002E-12</v>
          </cell>
          <cell r="Y286">
            <v>4.2944709999999997E-12</v>
          </cell>
          <cell r="Z286" t="str">
            <v>NaN</v>
          </cell>
          <cell r="AA286" t="str">
            <v>NaN</v>
          </cell>
          <cell r="AB286" t="str">
            <v>NaN</v>
          </cell>
          <cell r="AC286" t="str">
            <v>NaN</v>
          </cell>
          <cell r="AD286" t="str">
            <v>NaN</v>
          </cell>
          <cell r="AE286" t="str">
            <v>NaN</v>
          </cell>
          <cell r="AF286" t="str">
            <v>NaN</v>
          </cell>
          <cell r="AG286" t="str">
            <v>NaN</v>
          </cell>
          <cell r="AH286" t="str">
            <v>NaN</v>
          </cell>
          <cell r="AI286" t="str">
            <v>NaN</v>
          </cell>
          <cell r="AJ286" t="str">
            <v>NaN</v>
          </cell>
        </row>
        <row r="287">
          <cell r="A287" t="str">
            <v>NaN</v>
          </cell>
          <cell r="B287" t="str">
            <v>NaN</v>
          </cell>
          <cell r="C287">
            <v>1.03954E-11</v>
          </cell>
          <cell r="D287">
            <v>2.2693549999999999E-11</v>
          </cell>
          <cell r="E287">
            <v>3.6525334999999997E-11</v>
          </cell>
          <cell r="F287">
            <v>3.4769819999999999E-11</v>
          </cell>
          <cell r="G287">
            <v>2.7888697000000001E-11</v>
          </cell>
          <cell r="H287">
            <v>1.6616235999999998E-11</v>
          </cell>
          <cell r="I287">
            <v>6.3039350000000002E-12</v>
          </cell>
          <cell r="J287">
            <v>4.3015603999999999E-12</v>
          </cell>
          <cell r="K287">
            <v>3.3446639999999999E-12</v>
          </cell>
          <cell r="L287">
            <v>2.851315E-12</v>
          </cell>
          <cell r="M287">
            <v>3.0494363999999999E-12</v>
          </cell>
          <cell r="N287">
            <v>4.7300597E-12</v>
          </cell>
          <cell r="O287">
            <v>6.1161918000000002E-12</v>
          </cell>
          <cell r="P287" t="str">
            <v>NaN</v>
          </cell>
          <cell r="Q287" t="str">
            <v>NaN</v>
          </cell>
          <cell r="R287" t="str">
            <v>NaN</v>
          </cell>
          <cell r="S287">
            <v>5.9287355000000003E-4</v>
          </cell>
          <cell r="T287">
            <v>5.5826708000000002E-11</v>
          </cell>
          <cell r="U287">
            <v>3.208151E-11</v>
          </cell>
          <cell r="V287">
            <v>5.3809689999999997E-12</v>
          </cell>
          <cell r="W287">
            <v>3.2045319999999998E-12</v>
          </cell>
          <cell r="X287">
            <v>5.7501855E-12</v>
          </cell>
          <cell r="Y287">
            <v>4.885075E-12</v>
          </cell>
          <cell r="Z287" t="str">
            <v>NaN</v>
          </cell>
          <cell r="AA287" t="str">
            <v>NaN</v>
          </cell>
          <cell r="AB287">
            <v>1.6160052E-12</v>
          </cell>
          <cell r="AC287">
            <v>2.4837913999999999E-12</v>
          </cell>
          <cell r="AD287" t="str">
            <v>NaN</v>
          </cell>
          <cell r="AE287" t="str">
            <v>NaN</v>
          </cell>
          <cell r="AF287" t="str">
            <v>NaN</v>
          </cell>
          <cell r="AG287" t="str">
            <v>NaN</v>
          </cell>
          <cell r="AH287" t="str">
            <v>NaN</v>
          </cell>
          <cell r="AI287" t="str">
            <v>NaN</v>
          </cell>
          <cell r="AJ287" t="str">
            <v>NaN</v>
          </cell>
        </row>
        <row r="288">
          <cell r="A288" t="str">
            <v>NaN</v>
          </cell>
          <cell r="B288" t="str">
            <v>NaN</v>
          </cell>
          <cell r="C288" t="str">
            <v>NaN</v>
          </cell>
          <cell r="D288">
            <v>2.0785143000000002E-3</v>
          </cell>
          <cell r="E288">
            <v>2.0306106000000002E-3</v>
          </cell>
          <cell r="F288">
            <v>2.2839866999999998E-3</v>
          </cell>
          <cell r="G288">
            <v>2.2619488E-3</v>
          </cell>
          <cell r="H288">
            <v>2.2790179999999998E-3</v>
          </cell>
          <cell r="I288">
            <v>1.9557425000000001E-3</v>
          </cell>
          <cell r="J288">
            <v>1.3057385E-3</v>
          </cell>
          <cell r="K288">
            <v>1.2008142999999999E-4</v>
          </cell>
          <cell r="L288">
            <v>3.0138889999999998E-11</v>
          </cell>
          <cell r="M288">
            <v>8.0493250000000003E-12</v>
          </cell>
          <cell r="N288">
            <v>6.8594947000000002E-12</v>
          </cell>
          <cell r="O288" t="str">
            <v>NaN</v>
          </cell>
          <cell r="P288" t="str">
            <v>NaN</v>
          </cell>
          <cell r="Q288" t="str">
            <v>NaN</v>
          </cell>
          <cell r="R288" t="str">
            <v>NaN</v>
          </cell>
          <cell r="S288">
            <v>3.5111230000000001E-3</v>
          </cell>
          <cell r="T288">
            <v>3.2180706000000002E-3</v>
          </cell>
          <cell r="U288">
            <v>2.6604095E-3</v>
          </cell>
          <cell r="V288">
            <v>2.0254876000000001E-3</v>
          </cell>
          <cell r="W288">
            <v>9.3664690000000005E-4</v>
          </cell>
          <cell r="X288">
            <v>1.8657E-11</v>
          </cell>
          <cell r="Y288">
            <v>2.3272939000000001E-11</v>
          </cell>
          <cell r="Z288">
            <v>6.0689023000000002E-12</v>
          </cell>
          <cell r="AA288">
            <v>4.1813040000000003E-12</v>
          </cell>
          <cell r="AB288">
            <v>2.9761753000000001E-12</v>
          </cell>
          <cell r="AC288">
            <v>3.0800774000000001E-12</v>
          </cell>
          <cell r="AD288">
            <v>2.3148643999999998E-12</v>
          </cell>
          <cell r="AE288" t="str">
            <v>NaN</v>
          </cell>
          <cell r="AF288" t="str">
            <v>NaN</v>
          </cell>
          <cell r="AG288" t="str">
            <v>NaN</v>
          </cell>
          <cell r="AH288" t="str">
            <v>NaN</v>
          </cell>
          <cell r="AI288" t="str">
            <v>NaN</v>
          </cell>
          <cell r="AJ288" t="str">
            <v>NaN</v>
          </cell>
        </row>
        <row r="289">
          <cell r="A289" t="str">
            <v>NaN</v>
          </cell>
          <cell r="B289" t="str">
            <v>NaN</v>
          </cell>
          <cell r="C289" t="str">
            <v>NaN</v>
          </cell>
          <cell r="D289">
            <v>8.8120079999999996E-3</v>
          </cell>
          <cell r="E289">
            <v>6.5040871999999996E-3</v>
          </cell>
          <cell r="F289">
            <v>6.2022307000000002E-3</v>
          </cell>
          <cell r="G289">
            <v>6.2816039999999997E-3</v>
          </cell>
          <cell r="H289">
            <v>6.1232600000000002E-3</v>
          </cell>
          <cell r="I289">
            <v>5.6686569999999997E-3</v>
          </cell>
          <cell r="J289">
            <v>4.6466555999999997E-3</v>
          </cell>
          <cell r="K289">
            <v>3.4826940000000002E-3</v>
          </cell>
          <cell r="L289">
            <v>1.9522369999999999E-3</v>
          </cell>
          <cell r="M289">
            <v>7.8304810000000001E-11</v>
          </cell>
          <cell r="N289">
            <v>1.1297022000000001E-11</v>
          </cell>
          <cell r="O289" t="str">
            <v>NaN</v>
          </cell>
          <cell r="P289" t="str">
            <v>NaN</v>
          </cell>
          <cell r="Q289" t="str">
            <v>NaN</v>
          </cell>
          <cell r="R289" t="str">
            <v>NaN</v>
          </cell>
          <cell r="S289">
            <v>7.7707560000000002E-3</v>
          </cell>
          <cell r="T289">
            <v>7.0852889999999998E-3</v>
          </cell>
          <cell r="U289">
            <v>7.359483E-3</v>
          </cell>
          <cell r="V289">
            <v>6.031682E-3</v>
          </cell>
          <cell r="W289">
            <v>5.0546539999999996E-3</v>
          </cell>
          <cell r="X289">
            <v>2.8958073999999999E-3</v>
          </cell>
          <cell r="Y289">
            <v>2.1342806999999999E-6</v>
          </cell>
          <cell r="Z289" t="str">
            <v>NaN</v>
          </cell>
          <cell r="AA289">
            <v>5.7617680000000001E-12</v>
          </cell>
          <cell r="AB289">
            <v>4.1384756000000002E-12</v>
          </cell>
          <cell r="AC289" t="str">
            <v>NaN</v>
          </cell>
          <cell r="AD289" t="str">
            <v>NaN</v>
          </cell>
          <cell r="AE289" t="str">
            <v>NaN</v>
          </cell>
          <cell r="AF289" t="str">
            <v>NaN</v>
          </cell>
          <cell r="AG289" t="str">
            <v>NaN</v>
          </cell>
          <cell r="AH289" t="str">
            <v>NaN</v>
          </cell>
          <cell r="AI289" t="str">
            <v>NaN</v>
          </cell>
          <cell r="AJ289" t="str">
            <v>NaN</v>
          </cell>
        </row>
        <row r="290">
          <cell r="A290" t="str">
            <v>NaN</v>
          </cell>
          <cell r="B290" t="str">
            <v>NaN</v>
          </cell>
          <cell r="C290" t="str">
            <v>NaN</v>
          </cell>
          <cell r="D290">
            <v>1.1575238E-2</v>
          </cell>
          <cell r="E290">
            <v>8.0658190000000001E-3</v>
          </cell>
          <cell r="F290">
            <v>8.7942409999999995E-3</v>
          </cell>
          <cell r="G290">
            <v>8.9143899999999995E-3</v>
          </cell>
          <cell r="H290">
            <v>9.0078740000000008E-3</v>
          </cell>
          <cell r="I290">
            <v>8.8162350000000004E-3</v>
          </cell>
          <cell r="J290">
            <v>8.4474159999999993E-3</v>
          </cell>
          <cell r="K290">
            <v>7.4343600000000001E-3</v>
          </cell>
          <cell r="L290">
            <v>5.0351320000000003E-3</v>
          </cell>
          <cell r="M290">
            <v>1.3558400000000001E-3</v>
          </cell>
          <cell r="N290">
            <v>3.8044033E-11</v>
          </cell>
          <cell r="O290" t="str">
            <v>NaN</v>
          </cell>
          <cell r="P290" t="str">
            <v>NaN</v>
          </cell>
          <cell r="Q290" t="str">
            <v>NaN</v>
          </cell>
          <cell r="R290" t="str">
            <v>NaN</v>
          </cell>
          <cell r="S290" t="str">
            <v>NaN</v>
          </cell>
          <cell r="T290">
            <v>1.3135323000000001E-2</v>
          </cell>
          <cell r="U290">
            <v>1.13900285E-2</v>
          </cell>
          <cell r="V290">
            <v>1.305711E-2</v>
          </cell>
          <cell r="W290">
            <v>1.2592417999999999E-2</v>
          </cell>
          <cell r="X290">
            <v>1.1020633E-2</v>
          </cell>
          <cell r="Y290">
            <v>5.7416413999999997E-3</v>
          </cell>
          <cell r="Z290">
            <v>2.9263152000000001E-3</v>
          </cell>
          <cell r="AA290" t="str">
            <v>NaN</v>
          </cell>
          <cell r="AB290" t="str">
            <v>NaN</v>
          </cell>
          <cell r="AC290" t="str">
            <v>NaN</v>
          </cell>
          <cell r="AD290" t="str">
            <v>NaN</v>
          </cell>
          <cell r="AE290" t="str">
            <v>NaN</v>
          </cell>
          <cell r="AF290" t="str">
            <v>NaN</v>
          </cell>
          <cell r="AG290" t="str">
            <v>NaN</v>
          </cell>
          <cell r="AH290" t="str">
            <v>NaN</v>
          </cell>
          <cell r="AI290" t="str">
            <v>NaN</v>
          </cell>
          <cell r="AJ290" t="str">
            <v>NaN</v>
          </cell>
        </row>
        <row r="291">
          <cell r="A291" t="str">
            <v>NaN</v>
          </cell>
          <cell r="B291" t="str">
            <v>NaN</v>
          </cell>
          <cell r="C291" t="str">
            <v>NaN</v>
          </cell>
          <cell r="D291" t="str">
            <v>NaN</v>
          </cell>
          <cell r="E291">
            <v>8.9500199999999995E-3</v>
          </cell>
          <cell r="F291">
            <v>9.7276270000000008E-3</v>
          </cell>
          <cell r="G291">
            <v>1.0165433999999999E-2</v>
          </cell>
          <cell r="H291">
            <v>9.3959279999999996E-3</v>
          </cell>
          <cell r="I291">
            <v>1.0223820999999999E-2</v>
          </cell>
          <cell r="J291">
            <v>1.0849977E-2</v>
          </cell>
          <cell r="K291">
            <v>1.0478796E-2</v>
          </cell>
          <cell r="L291">
            <v>7.9975540000000005E-3</v>
          </cell>
          <cell r="M291">
            <v>3.3976138000000001E-3</v>
          </cell>
          <cell r="N291">
            <v>1.8187797E-10</v>
          </cell>
          <cell r="O291" t="str">
            <v>NaN</v>
          </cell>
          <cell r="P291" t="str">
            <v>NaN</v>
          </cell>
          <cell r="Q291" t="str">
            <v>NaN</v>
          </cell>
          <cell r="R291" t="str">
            <v>NaN</v>
          </cell>
          <cell r="S291" t="str">
            <v>NaN</v>
          </cell>
          <cell r="T291" t="str">
            <v>NaN</v>
          </cell>
          <cell r="U291">
            <v>1.5042695999999999E-2</v>
          </cell>
          <cell r="V291">
            <v>1.5703330000000001E-2</v>
          </cell>
          <cell r="W291">
            <v>1.6072956999999999E-2</v>
          </cell>
          <cell r="X291">
            <v>1.5578580999999999E-2</v>
          </cell>
          <cell r="Y291">
            <v>1.3045136000000001E-2</v>
          </cell>
          <cell r="Z291">
            <v>8.0624600000000005E-3</v>
          </cell>
          <cell r="AA291" t="str">
            <v>NaN</v>
          </cell>
          <cell r="AB291" t="str">
            <v>NaN</v>
          </cell>
          <cell r="AC291" t="str">
            <v>NaN</v>
          </cell>
          <cell r="AD291" t="str">
            <v>NaN</v>
          </cell>
          <cell r="AE291" t="str">
            <v>NaN</v>
          </cell>
          <cell r="AF291" t="str">
            <v>NaN</v>
          </cell>
          <cell r="AG291" t="str">
            <v>NaN</v>
          </cell>
          <cell r="AH291" t="str">
            <v>NaN</v>
          </cell>
          <cell r="AI291" t="str">
            <v>NaN</v>
          </cell>
          <cell r="AJ291" t="str">
            <v>NaN</v>
          </cell>
        </row>
        <row r="292">
          <cell r="A292" t="str">
            <v>NaN</v>
          </cell>
          <cell r="B292" t="str">
            <v>NaN</v>
          </cell>
          <cell r="C292" t="str">
            <v>NaN</v>
          </cell>
          <cell r="D292" t="str">
            <v>NaN</v>
          </cell>
          <cell r="E292">
            <v>4.8061600000000003E-3</v>
          </cell>
          <cell r="F292">
            <v>8.1862949999999997E-3</v>
          </cell>
          <cell r="G292">
            <v>7.1708830000000003E-3</v>
          </cell>
          <cell r="H292">
            <v>4.0451020000000001E-3</v>
          </cell>
          <cell r="I292">
            <v>7.0861759999999996E-3</v>
          </cell>
          <cell r="J292">
            <v>1.28102675E-2</v>
          </cell>
          <cell r="K292">
            <v>1.1162485E-2</v>
          </cell>
          <cell r="L292">
            <v>9.6834869999999993E-3</v>
          </cell>
          <cell r="M292">
            <v>2.9230431999999997E-10</v>
          </cell>
          <cell r="N292" t="str">
            <v>NaN</v>
          </cell>
          <cell r="O292" t="str">
            <v>NaN</v>
          </cell>
          <cell r="P292" t="str">
            <v>NaN</v>
          </cell>
          <cell r="Q292" t="str">
            <v>NaN</v>
          </cell>
          <cell r="R292" t="str">
            <v>NaN</v>
          </cell>
          <cell r="S292" t="str">
            <v>NaN</v>
          </cell>
          <cell r="T292" t="str">
            <v>NaN</v>
          </cell>
          <cell r="U292">
            <v>1.9702917E-2</v>
          </cell>
          <cell r="V292">
            <v>1.8419518999999999E-2</v>
          </cell>
          <cell r="W292">
            <v>2.1539511000000001E-2</v>
          </cell>
          <cell r="X292">
            <v>2.1990806000000002E-2</v>
          </cell>
          <cell r="Y292">
            <v>1.9556937999999999E-2</v>
          </cell>
          <cell r="Z292" t="str">
            <v>NaN</v>
          </cell>
          <cell r="AA292" t="str">
            <v>NaN</v>
          </cell>
          <cell r="AB292" t="str">
            <v>NaN</v>
          </cell>
          <cell r="AC292" t="str">
            <v>NaN</v>
          </cell>
          <cell r="AD292" t="str">
            <v>NaN</v>
          </cell>
          <cell r="AE292" t="str">
            <v>NaN</v>
          </cell>
          <cell r="AF292" t="str">
            <v>NaN</v>
          </cell>
          <cell r="AG292" t="str">
            <v>NaN</v>
          </cell>
          <cell r="AH292" t="str">
            <v>NaN</v>
          </cell>
          <cell r="AI292" t="str">
            <v>NaN</v>
          </cell>
          <cell r="AJ292" t="str">
            <v>NaN</v>
          </cell>
        </row>
        <row r="293">
          <cell r="A293" t="str">
            <v>NaN</v>
          </cell>
          <cell r="B293" t="str">
            <v>NaN</v>
          </cell>
          <cell r="C293" t="str">
            <v>NaN</v>
          </cell>
          <cell r="D293" t="str">
            <v>NaN</v>
          </cell>
          <cell r="E293" t="str">
            <v>NaN</v>
          </cell>
          <cell r="F293" t="str">
            <v>NaN</v>
          </cell>
          <cell r="G293">
            <v>4.1046635999999999E-3</v>
          </cell>
          <cell r="H293">
            <v>4.9619976999999999E-3</v>
          </cell>
          <cell r="I293">
            <v>4.5627955999999999E-3</v>
          </cell>
          <cell r="J293">
            <v>1.0911776999999999E-2</v>
          </cell>
          <cell r="K293">
            <v>1.6078171E-9</v>
          </cell>
          <cell r="L293">
            <v>2.867772E-10</v>
          </cell>
          <cell r="M293" t="str">
            <v>NaN</v>
          </cell>
          <cell r="N293" t="str">
            <v>NaN</v>
          </cell>
          <cell r="O293" t="str">
            <v>NaN</v>
          </cell>
          <cell r="P293" t="str">
            <v>NaN</v>
          </cell>
          <cell r="Q293" t="str">
            <v>NaN</v>
          </cell>
          <cell r="R293" t="str">
            <v>NaN</v>
          </cell>
          <cell r="S293" t="str">
            <v>NaN</v>
          </cell>
          <cell r="T293" t="str">
            <v>NaN</v>
          </cell>
          <cell r="U293">
            <v>1.1994927000000001E-2</v>
          </cell>
          <cell r="V293">
            <v>1.57406E-2</v>
          </cell>
          <cell r="W293">
            <v>4.5712716000000002E-3</v>
          </cell>
          <cell r="X293">
            <v>7.6641664000000002E-3</v>
          </cell>
          <cell r="Y293">
            <v>8.5177399999999993E-3</v>
          </cell>
          <cell r="Z293">
            <v>7.9471490000000006E-3</v>
          </cell>
          <cell r="AA293" t="str">
            <v>NaN</v>
          </cell>
          <cell r="AB293" t="str">
            <v>NaN</v>
          </cell>
          <cell r="AC293" t="str">
            <v>NaN</v>
          </cell>
          <cell r="AD293" t="str">
            <v>NaN</v>
          </cell>
          <cell r="AE293" t="str">
            <v>NaN</v>
          </cell>
          <cell r="AF293" t="str">
            <v>NaN</v>
          </cell>
          <cell r="AG293" t="str">
            <v>NaN</v>
          </cell>
          <cell r="AH293" t="str">
            <v>NaN</v>
          </cell>
          <cell r="AI293" t="str">
            <v>NaN</v>
          </cell>
          <cell r="AJ293" t="str">
            <v>NaN</v>
          </cell>
        </row>
        <row r="294">
          <cell r="A294" t="str">
            <v>NaN</v>
          </cell>
          <cell r="B294" t="str">
            <v>NaN</v>
          </cell>
          <cell r="C294" t="str">
            <v>NaN</v>
          </cell>
          <cell r="D294" t="str">
            <v>NaN</v>
          </cell>
          <cell r="E294" t="str">
            <v>NaN</v>
          </cell>
          <cell r="F294" t="str">
            <v>NaN</v>
          </cell>
          <cell r="G294" t="str">
            <v>NaN</v>
          </cell>
          <cell r="H294" t="str">
            <v>NaN</v>
          </cell>
          <cell r="I294" t="str">
            <v>NaN</v>
          </cell>
          <cell r="J294">
            <v>2.4379073999999998E-10</v>
          </cell>
          <cell r="K294" t="str">
            <v>NaN</v>
          </cell>
          <cell r="L294" t="str">
            <v>NaN</v>
          </cell>
          <cell r="M294" t="str">
            <v>NaN</v>
          </cell>
          <cell r="N294" t="str">
            <v>NaN</v>
          </cell>
          <cell r="O294" t="str">
            <v>NaN</v>
          </cell>
          <cell r="P294" t="str">
            <v>NaN</v>
          </cell>
          <cell r="Q294" t="str">
            <v>NaN</v>
          </cell>
          <cell r="R294" t="str">
            <v>NaN</v>
          </cell>
          <cell r="S294" t="str">
            <v>NaN</v>
          </cell>
          <cell r="T294">
            <v>7.7153539999999999E-10</v>
          </cell>
          <cell r="U294">
            <v>1.1589791E-9</v>
          </cell>
          <cell r="V294" t="str">
            <v>NaN</v>
          </cell>
          <cell r="W294" t="str">
            <v>NaN</v>
          </cell>
          <cell r="X294">
            <v>6.5026329999999995E-11</v>
          </cell>
          <cell r="Y294">
            <v>3.8987052000000001E-10</v>
          </cell>
          <cell r="Z294">
            <v>4.8284329999999998E-10</v>
          </cell>
          <cell r="AA294">
            <v>5.8851199999999998E-10</v>
          </cell>
          <cell r="AB294">
            <v>5.2667590000000002E-10</v>
          </cell>
          <cell r="AC294" t="str">
            <v>NaN</v>
          </cell>
          <cell r="AD294" t="str">
            <v>NaN</v>
          </cell>
          <cell r="AE294" t="str">
            <v>NaN</v>
          </cell>
          <cell r="AF294" t="str">
            <v>NaN</v>
          </cell>
          <cell r="AG294" t="str">
            <v>NaN</v>
          </cell>
          <cell r="AH294" t="str">
            <v>NaN</v>
          </cell>
          <cell r="AI294" t="str">
            <v>NaN</v>
          </cell>
          <cell r="AJ294" t="str">
            <v>NaN</v>
          </cell>
        </row>
        <row r="295">
          <cell r="A295">
            <v>9.7548570000000003E-11</v>
          </cell>
          <cell r="B295">
            <v>9.9526809999999998E-11</v>
          </cell>
          <cell r="C295">
            <v>1.0298723E-10</v>
          </cell>
          <cell r="D295">
            <v>1.0060792E-10</v>
          </cell>
          <cell r="E295">
            <v>9.3176349999999995E-11</v>
          </cell>
          <cell r="F295">
            <v>8.8975669999999994E-11</v>
          </cell>
          <cell r="G295">
            <v>8.7939010000000006E-11</v>
          </cell>
          <cell r="H295">
            <v>8.6921989999999994E-11</v>
          </cell>
          <cell r="I295">
            <v>8.4491949999999998E-11</v>
          </cell>
          <cell r="J295">
            <v>8.2243503999999999E-11</v>
          </cell>
          <cell r="K295">
            <v>7.9756069999999997E-11</v>
          </cell>
          <cell r="L295">
            <v>7.7763566000000002E-11</v>
          </cell>
          <cell r="M295">
            <v>7.7511089999999995E-11</v>
          </cell>
          <cell r="N295">
            <v>7.7632770000000004E-11</v>
          </cell>
          <cell r="O295">
            <v>8.4075705000000004E-11</v>
          </cell>
          <cell r="P295">
            <v>9.8282459999999994E-11</v>
          </cell>
          <cell r="Q295">
            <v>1.0725609E-10</v>
          </cell>
          <cell r="R295">
            <v>1.1282651999999999E-10</v>
          </cell>
          <cell r="S295">
            <v>1.3232687000000001E-10</v>
          </cell>
          <cell r="T295">
            <v>1.3937836E-10</v>
          </cell>
          <cell r="U295" t="str">
            <v>NaN</v>
          </cell>
          <cell r="V295" t="str">
            <v>NaN</v>
          </cell>
          <cell r="W295" t="str">
            <v>NaN</v>
          </cell>
          <cell r="X295" t="str">
            <v>NaN</v>
          </cell>
          <cell r="Y295">
            <v>1.2973394999999999E-10</v>
          </cell>
          <cell r="Z295">
            <v>2.1594072000000001E-10</v>
          </cell>
          <cell r="AA295">
            <v>2.0727419999999999E-10</v>
          </cell>
          <cell r="AB295">
            <v>2.2665420000000001E-10</v>
          </cell>
          <cell r="AC295">
            <v>1.8928122E-10</v>
          </cell>
          <cell r="AD295">
            <v>1.4453826E-10</v>
          </cell>
          <cell r="AE295">
            <v>1.674388E-10</v>
          </cell>
          <cell r="AF295">
            <v>1.5517179E-10</v>
          </cell>
          <cell r="AG295">
            <v>1.3604579999999999E-10</v>
          </cell>
          <cell r="AH295">
            <v>1.6047863999999999E-10</v>
          </cell>
          <cell r="AI295">
            <v>1.6239679E-10</v>
          </cell>
          <cell r="AJ295">
            <v>1.1519427E-10</v>
          </cell>
        </row>
        <row r="297">
          <cell r="A297" t="str">
            <v>NaN</v>
          </cell>
          <cell r="B297" t="str">
            <v>NaN</v>
          </cell>
          <cell r="C297" t="str">
            <v>NaN</v>
          </cell>
          <cell r="D297" t="str">
            <v>NaN</v>
          </cell>
          <cell r="E297" t="str">
            <v>NaN</v>
          </cell>
          <cell r="F297" t="str">
            <v>NaN</v>
          </cell>
          <cell r="G297" t="str">
            <v>NaN</v>
          </cell>
          <cell r="H297" t="str">
            <v>NaN</v>
          </cell>
          <cell r="I297" t="str">
            <v>NaN</v>
          </cell>
          <cell r="J297" t="str">
            <v>NaN</v>
          </cell>
          <cell r="K297" t="str">
            <v>NaN</v>
          </cell>
          <cell r="L297" t="str">
            <v>NaN</v>
          </cell>
          <cell r="M297" t="str">
            <v>NaN</v>
          </cell>
          <cell r="N297" t="str">
            <v>NaN</v>
          </cell>
          <cell r="O297" t="str">
            <v>NaN</v>
          </cell>
          <cell r="P297" t="str">
            <v>NaN</v>
          </cell>
          <cell r="Q297" t="str">
            <v>NaN</v>
          </cell>
          <cell r="R297" t="str">
            <v>NaN</v>
          </cell>
          <cell r="S297" t="str">
            <v>NaN</v>
          </cell>
          <cell r="T297" t="str">
            <v>NaN</v>
          </cell>
          <cell r="U297" t="str">
            <v>NaN</v>
          </cell>
          <cell r="V297" t="str">
            <v>NaN</v>
          </cell>
          <cell r="W297" t="str">
            <v>NaN</v>
          </cell>
          <cell r="X297" t="str">
            <v>NaN</v>
          </cell>
          <cell r="Y297" t="str">
            <v>NaN</v>
          </cell>
          <cell r="Z297" t="str">
            <v>NaN</v>
          </cell>
          <cell r="AA297" t="str">
            <v>NaN</v>
          </cell>
          <cell r="AB297" t="str">
            <v>NaN</v>
          </cell>
          <cell r="AC297" t="str">
            <v>NaN</v>
          </cell>
          <cell r="AD297" t="str">
            <v>NaN</v>
          </cell>
          <cell r="AE297" t="str">
            <v>NaN</v>
          </cell>
          <cell r="AF297" t="str">
            <v>NaN</v>
          </cell>
          <cell r="AG297" t="str">
            <v>NaN</v>
          </cell>
          <cell r="AH297" t="str">
            <v>NaN</v>
          </cell>
          <cell r="AI297" t="str">
            <v>NaN</v>
          </cell>
          <cell r="AJ297" t="str">
            <v>NaN</v>
          </cell>
        </row>
        <row r="298">
          <cell r="A298" t="str">
            <v>NaN</v>
          </cell>
          <cell r="B298">
            <v>4.2167997000000002E-12</v>
          </cell>
          <cell r="C298">
            <v>3.7383403999999998E-12</v>
          </cell>
          <cell r="D298">
            <v>3.4250712E-12</v>
          </cell>
          <cell r="E298">
            <v>2.8184449999999999E-12</v>
          </cell>
          <cell r="F298">
            <v>6.2109880000000001E-11</v>
          </cell>
          <cell r="G298">
            <v>6.0475299999999995E-11</v>
          </cell>
          <cell r="H298">
            <v>2.304343E-12</v>
          </cell>
          <cell r="I298">
            <v>2.7466408000000002E-12</v>
          </cell>
          <cell r="J298">
            <v>3.4581693E-12</v>
          </cell>
          <cell r="K298">
            <v>2.8714813000000001E-12</v>
          </cell>
          <cell r="L298">
            <v>3.4567126E-12</v>
          </cell>
          <cell r="M298">
            <v>3.4094187999999999E-12</v>
          </cell>
          <cell r="N298">
            <v>3.421526E-12</v>
          </cell>
          <cell r="O298">
            <v>2.920647E-12</v>
          </cell>
          <cell r="P298">
            <v>2.6931741999999999E-12</v>
          </cell>
          <cell r="Q298">
            <v>4.8231085999999998E-11</v>
          </cell>
          <cell r="R298">
            <v>2.2435119999999999E-12</v>
          </cell>
          <cell r="S298">
            <v>2.2543334000000001E-12</v>
          </cell>
          <cell r="T298">
            <v>2.977818E-12</v>
          </cell>
          <cell r="U298">
            <v>2.8637122999999998E-12</v>
          </cell>
          <cell r="V298">
            <v>3.3360606000000002E-12</v>
          </cell>
          <cell r="W298">
            <v>3.0430222000000002E-12</v>
          </cell>
          <cell r="X298">
            <v>3.4106107999999998E-12</v>
          </cell>
          <cell r="Y298">
            <v>3.5099659999999999E-12</v>
          </cell>
          <cell r="Z298">
            <v>3.5198673000000001E-12</v>
          </cell>
          <cell r="AA298">
            <v>3.5545165000000001E-12</v>
          </cell>
          <cell r="AB298">
            <v>3.6565650000000004E-12</v>
          </cell>
          <cell r="AC298">
            <v>3.7640190000000002E-12</v>
          </cell>
          <cell r="AD298">
            <v>4.0242249999999996E-12</v>
          </cell>
          <cell r="AE298">
            <v>3.9941643999999997E-12</v>
          </cell>
          <cell r="AF298">
            <v>4.3310077999999997E-12</v>
          </cell>
          <cell r="AG298">
            <v>2.7501259999999998E-12</v>
          </cell>
          <cell r="AH298">
            <v>3.0839250000000001E-12</v>
          </cell>
          <cell r="AI298">
            <v>3.7919493999999999E-12</v>
          </cell>
          <cell r="AJ298" t="str">
            <v>NaN</v>
          </cell>
        </row>
        <row r="299">
          <cell r="A299">
            <v>2.4847287999999999E-5</v>
          </cell>
          <cell r="B299">
            <v>3.7549980000000003E-5</v>
          </cell>
          <cell r="C299">
            <v>1.0244125000000001E-5</v>
          </cell>
          <cell r="D299">
            <v>1.19726665E-5</v>
          </cell>
          <cell r="E299">
            <v>7.155396E-6</v>
          </cell>
          <cell r="F299">
            <v>3.0250825999999998E-11</v>
          </cell>
          <cell r="G299">
            <v>2.3292350000000001E-11</v>
          </cell>
          <cell r="H299">
            <v>1.5740795999999999E-11</v>
          </cell>
          <cell r="I299">
            <v>1.8851766E-11</v>
          </cell>
          <cell r="J299">
            <v>2.9701460000000001E-11</v>
          </cell>
          <cell r="K299">
            <v>2.9491916000000001E-11</v>
          </cell>
          <cell r="L299">
            <v>3.0496184999999999E-11</v>
          </cell>
          <cell r="M299">
            <v>2.4597525E-11</v>
          </cell>
          <cell r="N299">
            <v>2.6343956999999999E-11</v>
          </cell>
          <cell r="O299">
            <v>2.8825897999999999E-11</v>
          </cell>
          <cell r="P299">
            <v>2.6937463999999999E-11</v>
          </cell>
          <cell r="Q299">
            <v>2.3910879999999999E-11</v>
          </cell>
          <cell r="R299">
            <v>1.5273047000000001E-11</v>
          </cell>
          <cell r="S299">
            <v>1.5067277000000001E-11</v>
          </cell>
          <cell r="T299">
            <v>3.9125227000000002E-11</v>
          </cell>
          <cell r="U299">
            <v>1.8800537999999999E-11</v>
          </cell>
          <cell r="V299">
            <v>1.00072554E-11</v>
          </cell>
          <cell r="W299">
            <v>2.1292695999999999E-4</v>
          </cell>
          <cell r="X299">
            <v>2.3848284E-3</v>
          </cell>
          <cell r="Y299">
            <v>2.3744458E-3</v>
          </cell>
          <cell r="Z299">
            <v>2.1172538000000002E-3</v>
          </cell>
          <cell r="AA299">
            <v>2.2263648E-3</v>
          </cell>
          <cell r="AB299">
            <v>2.2195437999999999E-3</v>
          </cell>
          <cell r="AC299">
            <v>1.4806025999999999E-11</v>
          </cell>
          <cell r="AD299">
            <v>1.1023684E-5</v>
          </cell>
          <cell r="AE299">
            <v>6.7864019999999995E-4</v>
          </cell>
          <cell r="AF299">
            <v>1.305033E-5</v>
          </cell>
          <cell r="AG299">
            <v>2.1790189999999999E-3</v>
          </cell>
          <cell r="AH299">
            <v>2.3365006999999998E-3</v>
          </cell>
          <cell r="AI299">
            <v>1.9627513000000001E-4</v>
          </cell>
          <cell r="AJ299">
            <v>9.4616540000000004E-6</v>
          </cell>
        </row>
        <row r="300">
          <cell r="A300">
            <v>1.5348168999999999E-3</v>
          </cell>
          <cell r="B300">
            <v>1.4710175E-3</v>
          </cell>
          <cell r="C300">
            <v>1.4350843E-3</v>
          </cell>
          <cell r="D300">
            <v>1.4790774E-3</v>
          </cell>
          <cell r="E300">
            <v>1.4256855000000001E-3</v>
          </cell>
          <cell r="F300">
            <v>9.3646574999999997E-4</v>
          </cell>
          <cell r="G300">
            <v>6.9528630000000003E-4</v>
          </cell>
          <cell r="H300">
            <v>7.2973286E-4</v>
          </cell>
          <cell r="I300">
            <v>1.0616737E-3</v>
          </cell>
          <cell r="J300">
            <v>1.7223263E-3</v>
          </cell>
          <cell r="K300">
            <v>2.5176223999999999E-3</v>
          </cell>
          <cell r="L300">
            <v>2.3383167999999998E-3</v>
          </cell>
          <cell r="M300">
            <v>1.4482267E-3</v>
          </cell>
          <cell r="N300">
            <v>1.4625256999999999E-3</v>
          </cell>
          <cell r="O300">
            <v>1.4251068E-3</v>
          </cell>
          <cell r="P300">
            <v>1.3863615E-3</v>
          </cell>
          <cell r="Q300">
            <v>9.4917730000000004E-4</v>
          </cell>
          <cell r="R300">
            <v>6.4729595999999995E-4</v>
          </cell>
          <cell r="S300">
            <v>5.7559041999999997E-5</v>
          </cell>
          <cell r="T300">
            <v>1.16953066E-4</v>
          </cell>
          <cell r="U300">
            <v>5.7643896000000004E-4</v>
          </cell>
          <cell r="V300">
            <v>1.591323E-3</v>
          </cell>
          <cell r="W300">
            <v>2.5080533000000002E-3</v>
          </cell>
          <cell r="X300">
            <v>2.2958773000000001E-3</v>
          </cell>
          <cell r="Y300">
            <v>2.2519818E-3</v>
          </cell>
          <cell r="Z300">
            <v>2.202814E-3</v>
          </cell>
          <cell r="AA300">
            <v>2.0535471999999998E-3</v>
          </cell>
          <cell r="AB300">
            <v>1.4058683000000001E-3</v>
          </cell>
          <cell r="AC300">
            <v>1.4113611999999999E-3</v>
          </cell>
          <cell r="AD300">
            <v>1.4860693999999999E-3</v>
          </cell>
          <cell r="AE300">
            <v>2.2279420000000001E-3</v>
          </cell>
          <cell r="AF300">
            <v>2.1425807000000001E-3</v>
          </cell>
          <cell r="AG300">
            <v>2.1436860000000001E-3</v>
          </cell>
          <cell r="AH300">
            <v>2.3037966000000001E-3</v>
          </cell>
          <cell r="AI300">
            <v>2.2076782999999999E-3</v>
          </cell>
          <cell r="AJ300">
            <v>2.1957126E-3</v>
          </cell>
        </row>
        <row r="301">
          <cell r="A301">
            <v>1.4871467E-3</v>
          </cell>
          <cell r="B301">
            <v>1.470748E-3</v>
          </cell>
          <cell r="C301">
            <v>1.4344768999999999E-3</v>
          </cell>
          <cell r="D301">
            <v>1.5137438E-3</v>
          </cell>
          <cell r="E301">
            <v>1.4596211E-3</v>
          </cell>
          <cell r="F301">
            <v>1.4020173999999999E-3</v>
          </cell>
          <cell r="G301">
            <v>1.3710663999999999E-3</v>
          </cell>
          <cell r="H301">
            <v>1.7874655E-3</v>
          </cell>
          <cell r="I301">
            <v>2.0791704000000001E-3</v>
          </cell>
          <cell r="J301">
            <v>2.2781172000000001E-3</v>
          </cell>
          <cell r="K301">
            <v>2.2388871000000002E-3</v>
          </cell>
          <cell r="L301">
            <v>1.8924997E-3</v>
          </cell>
          <cell r="M301">
            <v>1.8010702E-3</v>
          </cell>
          <cell r="N301">
            <v>1.7700649999999999E-3</v>
          </cell>
          <cell r="O301">
            <v>1.2587499000000001E-3</v>
          </cell>
          <cell r="P301">
            <v>1.2540800999999999E-3</v>
          </cell>
          <cell r="Q301">
            <v>1.2673058000000001E-3</v>
          </cell>
          <cell r="R301">
            <v>1.0113182000000001E-3</v>
          </cell>
          <cell r="S301">
            <v>3.6939186999999999E-4</v>
          </cell>
          <cell r="T301" t="str">
            <v>NaN</v>
          </cell>
          <cell r="U301">
            <v>4.4784862999999999E-3</v>
          </cell>
          <cell r="V301">
            <v>4.4137400000000002E-3</v>
          </cell>
          <cell r="W301">
            <v>3.9971484999999996E-3</v>
          </cell>
          <cell r="X301">
            <v>3.5414411999999998E-3</v>
          </cell>
          <cell r="Y301">
            <v>3.2041272999999999E-3</v>
          </cell>
          <cell r="Z301">
            <v>2.9294004000000001E-3</v>
          </cell>
          <cell r="AA301">
            <v>1.9010857999999999E-3</v>
          </cell>
          <cell r="AB301">
            <v>1.8472351000000001E-3</v>
          </cell>
          <cell r="AC301">
            <v>1.860331E-3</v>
          </cell>
          <cell r="AD301">
            <v>1.9740572000000001E-3</v>
          </cell>
          <cell r="AE301">
            <v>2.1647293999999999E-3</v>
          </cell>
          <cell r="AF301">
            <v>2.2762037999999999E-3</v>
          </cell>
          <cell r="AG301">
            <v>1.9057805999999999E-3</v>
          </cell>
          <cell r="AH301">
            <v>1.9320239E-3</v>
          </cell>
          <cell r="AI301">
            <v>1.4601038E-3</v>
          </cell>
          <cell r="AJ301">
            <v>1.4286838999999999E-3</v>
          </cell>
        </row>
        <row r="302">
          <cell r="A302">
            <v>1.7051352000000001E-3</v>
          </cell>
          <cell r="B302">
            <v>1.7600058000000001E-3</v>
          </cell>
          <cell r="C302">
            <v>2.0726480999999999E-3</v>
          </cell>
          <cell r="D302">
            <v>2.1054406999999999E-3</v>
          </cell>
          <cell r="E302">
            <v>2.889553E-3</v>
          </cell>
          <cell r="F302">
            <v>2.2685919999999998E-3</v>
          </cell>
          <cell r="G302">
            <v>1.5234980000000001E-3</v>
          </cell>
          <cell r="H302">
            <v>8.5775589999999996E-4</v>
          </cell>
          <cell r="I302">
            <v>1.9674940000000002E-3</v>
          </cell>
          <cell r="J302">
            <v>1.3897662E-3</v>
          </cell>
          <cell r="K302">
            <v>1.5059205E-3</v>
          </cell>
          <cell r="L302">
            <v>1.55371E-3</v>
          </cell>
          <cell r="M302">
            <v>1.6241054E-3</v>
          </cell>
          <cell r="N302">
            <v>1.6886004000000001E-3</v>
          </cell>
          <cell r="O302">
            <v>1.7114818E-3</v>
          </cell>
          <cell r="P302">
            <v>1.3150589999999999E-3</v>
          </cell>
          <cell r="Q302">
            <v>1.4295639000000001E-3</v>
          </cell>
          <cell r="R302">
            <v>1.4819683000000001E-3</v>
          </cell>
          <cell r="S302">
            <v>7.1336475000000001E-4</v>
          </cell>
          <cell r="T302" t="str">
            <v>NaN</v>
          </cell>
          <cell r="U302">
            <v>6.4513226999999996E-3</v>
          </cell>
          <cell r="V302">
            <v>5.8423327000000002E-3</v>
          </cell>
          <cell r="W302">
            <v>5.2506126999999998E-3</v>
          </cell>
          <cell r="X302">
            <v>4.6911540000000003E-3</v>
          </cell>
          <cell r="Y302">
            <v>4.2101939999999996E-3</v>
          </cell>
          <cell r="Z302">
            <v>2.4940180000000002E-3</v>
          </cell>
          <cell r="AA302">
            <v>2.3415319999999999E-3</v>
          </cell>
          <cell r="AB302">
            <v>2.4168295999999999E-3</v>
          </cell>
          <cell r="AC302">
            <v>2.4975198E-3</v>
          </cell>
          <cell r="AD302">
            <v>2.4421594999999999E-3</v>
          </cell>
          <cell r="AE302">
            <v>2.3897673999999998E-3</v>
          </cell>
          <cell r="AF302">
            <v>2.4805546E-3</v>
          </cell>
          <cell r="AG302">
            <v>1.6857593999999999E-3</v>
          </cell>
          <cell r="AH302">
            <v>1.6568977000000001E-3</v>
          </cell>
          <cell r="AI302">
            <v>1.6604558E-3</v>
          </cell>
          <cell r="AJ302">
            <v>1.6967555E-3</v>
          </cell>
        </row>
        <row r="303">
          <cell r="A303">
            <v>2.5652142000000002E-3</v>
          </cell>
          <cell r="B303">
            <v>3.3498249999999999E-3</v>
          </cell>
          <cell r="C303">
            <v>2.3010748E-3</v>
          </cell>
          <cell r="D303">
            <v>1.1962812000000001E-3</v>
          </cell>
          <cell r="E303">
            <v>1.0344302999999999E-3</v>
          </cell>
          <cell r="F303">
            <v>1.0191319E-3</v>
          </cell>
          <cell r="G303">
            <v>3.6328446000000002E-4</v>
          </cell>
          <cell r="H303">
            <v>5.3376210000000005E-4</v>
          </cell>
          <cell r="I303">
            <v>5.7662160000000002E-4</v>
          </cell>
          <cell r="J303">
            <v>3.8488467999999999E-4</v>
          </cell>
          <cell r="K303">
            <v>3.8408858E-4</v>
          </cell>
          <cell r="L303">
            <v>4.4787679999999999E-4</v>
          </cell>
          <cell r="M303">
            <v>5.0191880000000002E-4</v>
          </cell>
          <cell r="N303">
            <v>5.9051025999999997E-4</v>
          </cell>
          <cell r="O303">
            <v>6.8880593999999995E-4</v>
          </cell>
          <cell r="P303">
            <v>7.6065919999999997E-4</v>
          </cell>
          <cell r="Q303">
            <v>9.3374289999999997E-4</v>
          </cell>
          <cell r="R303">
            <v>8.4397149999999995E-4</v>
          </cell>
          <cell r="S303">
            <v>1.981431E-4</v>
          </cell>
          <cell r="T303" t="str">
            <v>NaN</v>
          </cell>
          <cell r="U303">
            <v>5.1800483000000001E-3</v>
          </cell>
          <cell r="V303">
            <v>4.0681064000000003E-3</v>
          </cell>
          <cell r="W303">
            <v>4.0250397E-3</v>
          </cell>
          <cell r="X303">
            <v>3.8950007999999999E-3</v>
          </cell>
          <cell r="Y303">
            <v>2.6948860000000001E-3</v>
          </cell>
          <cell r="Z303">
            <v>2.5624129999999999E-3</v>
          </cell>
          <cell r="AA303">
            <v>2.5220676E-3</v>
          </cell>
          <cell r="AB303">
            <v>3.374227E-3</v>
          </cell>
          <cell r="AC303">
            <v>5.1984387000000003E-3</v>
          </cell>
          <cell r="AD303">
            <v>2.8868909999999999E-3</v>
          </cell>
          <cell r="AE303">
            <v>2.6182436999999999E-3</v>
          </cell>
          <cell r="AF303">
            <v>2.606924E-3</v>
          </cell>
          <cell r="AG303">
            <v>1.7068698E-3</v>
          </cell>
          <cell r="AH303">
            <v>1.7427236E-3</v>
          </cell>
          <cell r="AI303">
            <v>1.829053E-3</v>
          </cell>
          <cell r="AJ303">
            <v>2.0242204999999999E-3</v>
          </cell>
        </row>
        <row r="304">
          <cell r="A304">
            <v>3.07515E-3</v>
          </cell>
          <cell r="B304">
            <v>1.2041319999999999E-3</v>
          </cell>
          <cell r="C304">
            <v>4.7087853999999998E-11</v>
          </cell>
          <cell r="D304">
            <v>3.0887903000000001E-11</v>
          </cell>
          <cell r="E304" t="str">
            <v>NaN</v>
          </cell>
          <cell r="F304">
            <v>3.5822392000000002E-3</v>
          </cell>
          <cell r="G304">
            <v>2.4725411999999998E-4</v>
          </cell>
          <cell r="H304">
            <v>4.3802007000000002E-11</v>
          </cell>
          <cell r="I304">
            <v>4.0173156000000001E-11</v>
          </cell>
          <cell r="J304">
            <v>3.3322323999999998E-11</v>
          </cell>
          <cell r="K304">
            <v>3.3385235999999997E-11</v>
          </cell>
          <cell r="L304">
            <v>3.3923089999999998E-11</v>
          </cell>
          <cell r="M304">
            <v>3.0744747000000002E-11</v>
          </cell>
          <cell r="N304">
            <v>3.0047049999999999E-11</v>
          </cell>
          <cell r="O304">
            <v>3.1005097999999999E-11</v>
          </cell>
          <cell r="P304">
            <v>3.1856646000000003E-11</v>
          </cell>
          <cell r="Q304">
            <v>3.5620180000000003E-11</v>
          </cell>
          <cell r="R304">
            <v>3.0104060000000002E-11</v>
          </cell>
          <cell r="S304">
            <v>2.5008903E-11</v>
          </cell>
          <cell r="T304" t="str">
            <v>NaN</v>
          </cell>
          <cell r="U304">
            <v>1.09391175E-2</v>
          </cell>
          <cell r="V304">
            <v>2.2510440999999998E-3</v>
          </cell>
          <cell r="W304">
            <v>1.3639207E-3</v>
          </cell>
          <cell r="X304">
            <v>1.0666254E-3</v>
          </cell>
          <cell r="Y304">
            <v>1.1138405E-3</v>
          </cell>
          <cell r="Z304">
            <v>1.1902294E-3</v>
          </cell>
          <cell r="AA304">
            <v>1.6243332E-3</v>
          </cell>
          <cell r="AB304">
            <v>3.0611017999999999E-3</v>
          </cell>
          <cell r="AC304">
            <v>9.9831309999999993E-3</v>
          </cell>
          <cell r="AD304">
            <v>1.6905391000000001E-3</v>
          </cell>
          <cell r="AE304">
            <v>7.6089300000000003E-5</v>
          </cell>
          <cell r="AF304">
            <v>7.6641630000000001E-4</v>
          </cell>
          <cell r="AG304">
            <v>1.5209495999999999E-3</v>
          </cell>
          <cell r="AH304">
            <v>2.2851655000000002E-3</v>
          </cell>
          <cell r="AI304">
            <v>3.8469185000000001E-3</v>
          </cell>
          <cell r="AJ304">
            <v>4.660328E-3</v>
          </cell>
        </row>
        <row r="305">
          <cell r="A305">
            <v>4.1547306999999998E-11</v>
          </cell>
          <cell r="B305">
            <v>3.4589917999999998E-11</v>
          </cell>
          <cell r="C305">
            <v>2.3608721000000001E-11</v>
          </cell>
          <cell r="D305" t="str">
            <v>NaN</v>
          </cell>
          <cell r="E305" t="str">
            <v>NaN</v>
          </cell>
          <cell r="F305">
            <v>2.5868698000000002E-3</v>
          </cell>
          <cell r="G305">
            <v>5.6610070000000001E-11</v>
          </cell>
          <cell r="H305">
            <v>2.6983781999999999E-11</v>
          </cell>
          <cell r="I305">
            <v>1.775084E-11</v>
          </cell>
          <cell r="J305">
            <v>1.1420064499999999E-11</v>
          </cell>
          <cell r="K305">
            <v>5.9920184999999997E-12</v>
          </cell>
          <cell r="L305">
            <v>4.2072127000000001E-12</v>
          </cell>
          <cell r="M305">
            <v>8.1917760000000006E-12</v>
          </cell>
          <cell r="N305">
            <v>1.0459344E-11</v>
          </cell>
          <cell r="O305">
            <v>1.1817674399999999E-11</v>
          </cell>
          <cell r="P305">
            <v>1.2329787000000001E-11</v>
          </cell>
          <cell r="Q305">
            <v>1.0486185999999999E-11</v>
          </cell>
          <cell r="R305">
            <v>1.2154678000000001E-11</v>
          </cell>
          <cell r="S305">
            <v>2.1429000999999999E-11</v>
          </cell>
          <cell r="T305" t="str">
            <v>NaN</v>
          </cell>
          <cell r="U305" t="str">
            <v>NaN</v>
          </cell>
          <cell r="V305">
            <v>1.2360928E-10</v>
          </cell>
          <cell r="W305">
            <v>4.1840458E-11</v>
          </cell>
          <cell r="X305">
            <v>3.7522932999999997E-11</v>
          </cell>
          <cell r="Y305">
            <v>4.3919443999999998E-11</v>
          </cell>
          <cell r="Z305">
            <v>3.9583302E-11</v>
          </cell>
          <cell r="AA305">
            <v>3.3205712000000001E-11</v>
          </cell>
          <cell r="AB305">
            <v>9.2751410000000003E-11</v>
          </cell>
          <cell r="AC305" t="str">
            <v>NaN</v>
          </cell>
          <cell r="AD305">
            <v>1.382425E-10</v>
          </cell>
          <cell r="AE305">
            <v>3.1490802999999998E-11</v>
          </cell>
          <cell r="AF305">
            <v>1.9053784999999999E-11</v>
          </cell>
          <cell r="AG305">
            <v>9.9993539999999997E-12</v>
          </cell>
          <cell r="AH305">
            <v>4.9513725999999998E-11</v>
          </cell>
          <cell r="AI305">
            <v>9.6463614999999995E-11</v>
          </cell>
          <cell r="AJ305">
            <v>6.1918665000000003E-11</v>
          </cell>
        </row>
        <row r="306">
          <cell r="A306">
            <v>2.5617410999999999E-11</v>
          </cell>
          <cell r="B306">
            <v>2.7159969000000001E-11</v>
          </cell>
          <cell r="C306" t="str">
            <v>NaN</v>
          </cell>
          <cell r="D306" t="str">
            <v>NaN</v>
          </cell>
          <cell r="E306" t="str">
            <v>NaN</v>
          </cell>
          <cell r="F306">
            <v>1.5894571999999999E-10</v>
          </cell>
          <cell r="G306">
            <v>3.1072520000000003E-11</v>
          </cell>
          <cell r="H306">
            <v>2.2627218E-11</v>
          </cell>
          <cell r="I306">
            <v>1.7902179999999999E-11</v>
          </cell>
          <cell r="J306">
            <v>1.3166907E-11</v>
          </cell>
          <cell r="K306">
            <v>9.4911589999999995E-12</v>
          </cell>
          <cell r="L306">
            <v>7.3304969999999998E-12</v>
          </cell>
          <cell r="M306">
            <v>6.5790719999999997E-12</v>
          </cell>
          <cell r="N306">
            <v>6.3634060000000004E-12</v>
          </cell>
          <cell r="O306">
            <v>5.8650883999999999E-12</v>
          </cell>
          <cell r="P306">
            <v>5.8456511999999997E-12</v>
          </cell>
          <cell r="Q306">
            <v>6.61004E-12</v>
          </cell>
          <cell r="R306">
            <v>9.7884449999999999E-12</v>
          </cell>
          <cell r="S306">
            <v>1.5110920000000001E-11</v>
          </cell>
          <cell r="T306" t="str">
            <v>NaN</v>
          </cell>
          <cell r="U306" t="str">
            <v>NaN</v>
          </cell>
          <cell r="V306">
            <v>5.4864919999999997E-4</v>
          </cell>
          <cell r="W306">
            <v>4.5164306E-11</v>
          </cell>
          <cell r="X306">
            <v>1.1773566999999999E-11</v>
          </cell>
          <cell r="Y306">
            <v>8.0377390000000007E-12</v>
          </cell>
          <cell r="Z306">
            <v>7.3024890000000006E-12</v>
          </cell>
          <cell r="AA306">
            <v>3.3374153999999997E-11</v>
          </cell>
          <cell r="AB306">
            <v>2.3063421000000001E-6</v>
          </cell>
          <cell r="AC306" t="str">
            <v>NaN</v>
          </cell>
          <cell r="AD306">
            <v>1.0852888E-10</v>
          </cell>
          <cell r="AE306">
            <v>4.8440865999999999E-11</v>
          </cell>
          <cell r="AF306">
            <v>2.5380571000000001E-11</v>
          </cell>
          <cell r="AG306">
            <v>2.3327480000000001E-11</v>
          </cell>
          <cell r="AH306">
            <v>2.5608207999999999E-11</v>
          </cell>
          <cell r="AI306">
            <v>2.7024617E-11</v>
          </cell>
          <cell r="AJ306">
            <v>2.2726437E-11</v>
          </cell>
        </row>
        <row r="307">
          <cell r="A307">
            <v>1.6517523E-11</v>
          </cell>
          <cell r="B307">
            <v>1.4842918999999999E-11</v>
          </cell>
          <cell r="C307" t="str">
            <v>NaN</v>
          </cell>
          <cell r="D307" t="str">
            <v>NaN</v>
          </cell>
          <cell r="E307" t="str">
            <v>NaN</v>
          </cell>
          <cell r="F307">
            <v>7.7584819999999998E-5</v>
          </cell>
          <cell r="G307">
            <v>2.1324645E-11</v>
          </cell>
          <cell r="H307">
            <v>1.41238705E-11</v>
          </cell>
          <cell r="I307">
            <v>1.1227161000000001E-11</v>
          </cell>
          <cell r="J307">
            <v>1.0826108E-11</v>
          </cell>
          <cell r="K307">
            <v>1.0627702E-11</v>
          </cell>
          <cell r="L307">
            <v>7.6861610000000002E-12</v>
          </cell>
          <cell r="M307">
            <v>6.5774919999999996E-12</v>
          </cell>
          <cell r="N307">
            <v>6.2138690000000003E-12</v>
          </cell>
          <cell r="O307">
            <v>6.3722777000000003E-12</v>
          </cell>
          <cell r="P307">
            <v>6.8749364000000001E-12</v>
          </cell>
          <cell r="Q307">
            <v>7.8943190000000001E-12</v>
          </cell>
          <cell r="R307">
            <v>9.8362909999999997E-12</v>
          </cell>
          <cell r="S307">
            <v>1.0147291E-11</v>
          </cell>
          <cell r="T307" t="str">
            <v>NaN</v>
          </cell>
          <cell r="U307" t="str">
            <v>NaN</v>
          </cell>
          <cell r="V307">
            <v>6.4547014999999999E-3</v>
          </cell>
          <cell r="W307">
            <v>6.3571810000000004E-11</v>
          </cell>
          <cell r="X307">
            <v>1.1973611999999999E-11</v>
          </cell>
          <cell r="Y307">
            <v>1.1753209000000001E-11</v>
          </cell>
          <cell r="Z307">
            <v>1.9683087999999999E-11</v>
          </cell>
          <cell r="AA307">
            <v>5.9293869999999994E-11</v>
          </cell>
          <cell r="AB307">
            <v>3.5902036999999997E-4</v>
          </cell>
          <cell r="AC307" t="str">
            <v>NaN</v>
          </cell>
          <cell r="AD307">
            <v>7.6374729999999994E-5</v>
          </cell>
          <cell r="AE307">
            <v>7.5640249999999999E-11</v>
          </cell>
          <cell r="AF307">
            <v>2.5592909999999999E-11</v>
          </cell>
          <cell r="AG307">
            <v>2.3263244000000001E-11</v>
          </cell>
          <cell r="AH307">
            <v>2.3460866999999999E-11</v>
          </cell>
          <cell r="AI307">
            <v>2.4118483E-11</v>
          </cell>
          <cell r="AJ307">
            <v>2.0969306E-11</v>
          </cell>
        </row>
        <row r="308">
          <cell r="A308">
            <v>1.6036677000000001E-11</v>
          </cell>
          <cell r="B308">
            <v>9.9984829999999993E-12</v>
          </cell>
          <cell r="C308" t="str">
            <v>NaN</v>
          </cell>
          <cell r="D308" t="str">
            <v>NaN</v>
          </cell>
          <cell r="E308" t="str">
            <v>NaN</v>
          </cell>
          <cell r="F308">
            <v>9.9834786000000003E-11</v>
          </cell>
          <cell r="G308">
            <v>1.5193986999999999E-11</v>
          </cell>
          <cell r="H308">
            <v>8.6355360000000003E-12</v>
          </cell>
          <cell r="I308">
            <v>6.1973546999999999E-12</v>
          </cell>
          <cell r="J308">
            <v>5.8859137E-12</v>
          </cell>
          <cell r="K308">
            <v>6.6798400000000003E-12</v>
          </cell>
          <cell r="L308">
            <v>6.4841220000000004E-12</v>
          </cell>
          <cell r="M308">
            <v>6.4547777000000004E-12</v>
          </cell>
          <cell r="N308">
            <v>6.8237417000000003E-12</v>
          </cell>
          <cell r="O308">
            <v>7.9779300000000001E-12</v>
          </cell>
          <cell r="P308">
            <v>8.5450260000000001E-12</v>
          </cell>
          <cell r="Q308">
            <v>9.3816999999999999E-12</v>
          </cell>
          <cell r="R308">
            <v>1.0151872E-11</v>
          </cell>
          <cell r="S308">
            <v>8.0268619999999999E-12</v>
          </cell>
          <cell r="T308" t="str">
            <v>NaN</v>
          </cell>
          <cell r="U308" t="str">
            <v>NaN</v>
          </cell>
          <cell r="V308" t="str">
            <v>NaN</v>
          </cell>
          <cell r="W308">
            <v>3.3395154999999997E-11</v>
          </cell>
          <cell r="X308">
            <v>1.6822069999999999E-11</v>
          </cell>
          <cell r="Y308">
            <v>1.4893751E-11</v>
          </cell>
          <cell r="Z308">
            <v>2.4785033000000001E-11</v>
          </cell>
          <cell r="AA308">
            <v>4.5283759999999997E-11</v>
          </cell>
          <cell r="AB308" t="str">
            <v>NaN</v>
          </cell>
          <cell r="AC308" t="str">
            <v>NaN</v>
          </cell>
          <cell r="AD308">
            <v>5.6970010000000001E-3</v>
          </cell>
          <cell r="AE308">
            <v>3.6019479999999999E-4</v>
          </cell>
          <cell r="AF308">
            <v>3.0375810000000001E-11</v>
          </cell>
          <cell r="AG308">
            <v>2.2759620000000001E-11</v>
          </cell>
          <cell r="AH308">
            <v>2.3358551000000001E-11</v>
          </cell>
          <cell r="AI308">
            <v>2.4421439999999999E-11</v>
          </cell>
          <cell r="AJ308">
            <v>2.1742429000000001E-11</v>
          </cell>
        </row>
        <row r="309">
          <cell r="A309">
            <v>3.6209049999999998E-11</v>
          </cell>
          <cell r="B309">
            <v>7.9578059999999993E-12</v>
          </cell>
          <cell r="C309" t="str">
            <v>NaN</v>
          </cell>
          <cell r="D309" t="str">
            <v>NaN</v>
          </cell>
          <cell r="E309">
            <v>1.7324363E-10</v>
          </cell>
          <cell r="F309">
            <v>3.5984192999999998E-10</v>
          </cell>
          <cell r="G309">
            <v>1.8770439999999999E-11</v>
          </cell>
          <cell r="H309">
            <v>7.7076819999999997E-12</v>
          </cell>
          <cell r="I309">
            <v>4.7699404999999997E-12</v>
          </cell>
          <cell r="J309">
            <v>4.6507967E-12</v>
          </cell>
          <cell r="K309">
            <v>4.2731500000000002E-12</v>
          </cell>
          <cell r="L309">
            <v>3.8865156999999998E-12</v>
          </cell>
          <cell r="M309">
            <v>5.7987780000000001E-12</v>
          </cell>
          <cell r="N309">
            <v>7.0509986999999998E-12</v>
          </cell>
          <cell r="O309">
            <v>8.7490200000000002E-12</v>
          </cell>
          <cell r="P309">
            <v>1.0218332E-11</v>
          </cell>
          <cell r="Q309">
            <v>1.1202835499999999E-11</v>
          </cell>
          <cell r="R309">
            <v>2.0986510999999999E-11</v>
          </cell>
          <cell r="S309">
            <v>5.3241330000000004E-12</v>
          </cell>
          <cell r="T309" t="str">
            <v>NaN</v>
          </cell>
          <cell r="U309" t="str">
            <v>NaN</v>
          </cell>
          <cell r="V309" t="str">
            <v>NaN</v>
          </cell>
          <cell r="W309">
            <v>4.0900235000000002E-11</v>
          </cell>
          <cell r="X309">
            <v>2.6716452E-11</v>
          </cell>
          <cell r="Y309">
            <v>2.5416936E-11</v>
          </cell>
          <cell r="Z309">
            <v>3.6275320000000003E-11</v>
          </cell>
          <cell r="AA309">
            <v>1.1455442E-10</v>
          </cell>
          <cell r="AB309" t="str">
            <v>NaN</v>
          </cell>
          <cell r="AC309" t="str">
            <v>NaN</v>
          </cell>
          <cell r="AD309" t="str">
            <v>NaN</v>
          </cell>
          <cell r="AE309">
            <v>3.0118300000000003E-11</v>
          </cell>
          <cell r="AF309">
            <v>3.9533647000000003E-11</v>
          </cell>
          <cell r="AG309">
            <v>2.9140352999999999E-11</v>
          </cell>
          <cell r="AH309">
            <v>3.2569394999999997E-11</v>
          </cell>
          <cell r="AI309">
            <v>3.8374470000000001E-11</v>
          </cell>
          <cell r="AJ309">
            <v>3.887952E-11</v>
          </cell>
        </row>
        <row r="310">
          <cell r="A310">
            <v>8.5271755000000005E-11</v>
          </cell>
          <cell r="B310">
            <v>1.4801984000000001E-11</v>
          </cell>
          <cell r="C310" t="str">
            <v>NaN</v>
          </cell>
          <cell r="D310" t="str">
            <v>NaN</v>
          </cell>
          <cell r="E310">
            <v>1.6677879E-10</v>
          </cell>
          <cell r="F310">
            <v>4.163397E-11</v>
          </cell>
          <cell r="G310">
            <v>8.8614279999999994E-12</v>
          </cell>
          <cell r="H310">
            <v>4.5833479999999999E-12</v>
          </cell>
          <cell r="I310">
            <v>3.1715039000000002E-12</v>
          </cell>
          <cell r="J310">
            <v>2.5666102999999999E-12</v>
          </cell>
          <cell r="K310">
            <v>3.6352610999999998E-12</v>
          </cell>
          <cell r="L310">
            <v>4.6921914999999997E-12</v>
          </cell>
          <cell r="M310">
            <v>6.2472873999999998E-12</v>
          </cell>
          <cell r="N310">
            <v>7.8577290000000001E-12</v>
          </cell>
          <cell r="O310">
            <v>9.7286710000000002E-12</v>
          </cell>
          <cell r="P310">
            <v>1.2310254E-11</v>
          </cell>
          <cell r="Q310">
            <v>1.6742725000000001E-11</v>
          </cell>
          <cell r="R310">
            <v>5.2442199999999999E-11</v>
          </cell>
          <cell r="S310" t="str">
            <v>NaN</v>
          </cell>
          <cell r="T310" t="str">
            <v>NaN</v>
          </cell>
          <cell r="U310" t="str">
            <v>NaN</v>
          </cell>
          <cell r="V310" t="str">
            <v>NaN</v>
          </cell>
          <cell r="W310">
            <v>6.3811350000000001E-11</v>
          </cell>
          <cell r="X310">
            <v>3.4152506999999999E-11</v>
          </cell>
          <cell r="Y310">
            <v>4.2704730000000002E-11</v>
          </cell>
          <cell r="Z310">
            <v>6.2910330000000002E-11</v>
          </cell>
          <cell r="AA310">
            <v>2.7725940000000002E-3</v>
          </cell>
          <cell r="AB310" t="str">
            <v>NaN</v>
          </cell>
          <cell r="AC310" t="str">
            <v>NaN</v>
          </cell>
          <cell r="AD310" t="str">
            <v>NaN</v>
          </cell>
          <cell r="AE310">
            <v>8.1220319999999996E-11</v>
          </cell>
          <cell r="AF310">
            <v>5.1206962000000001E-11</v>
          </cell>
          <cell r="AG310">
            <v>3.7345633999999999E-11</v>
          </cell>
          <cell r="AH310">
            <v>7.0339409999999995E-11</v>
          </cell>
          <cell r="AI310">
            <v>1.8060044999999999E-10</v>
          </cell>
          <cell r="AJ310">
            <v>4.2911449999999998E-4</v>
          </cell>
        </row>
        <row r="311">
          <cell r="A311">
            <v>3.3720802E-3</v>
          </cell>
          <cell r="B311">
            <v>3.6427184E-11</v>
          </cell>
          <cell r="C311" t="str">
            <v>NaN</v>
          </cell>
          <cell r="D311" t="str">
            <v>NaN</v>
          </cell>
          <cell r="E311">
            <v>1.2398572E-11</v>
          </cell>
          <cell r="F311">
            <v>1.6843223E-11</v>
          </cell>
          <cell r="G311">
            <v>6.479866E-12</v>
          </cell>
          <cell r="H311">
            <v>4.5070660000000002E-12</v>
          </cell>
          <cell r="I311">
            <v>2.7596916E-12</v>
          </cell>
          <cell r="J311">
            <v>2.2538128000000001E-12</v>
          </cell>
          <cell r="K311">
            <v>2.1937129E-12</v>
          </cell>
          <cell r="L311">
            <v>2.5591713999999999E-12</v>
          </cell>
          <cell r="M311">
            <v>4.3994542999999999E-12</v>
          </cell>
          <cell r="N311">
            <v>8.8331710000000002E-12</v>
          </cell>
          <cell r="O311">
            <v>1.1938143999999999E-11</v>
          </cell>
          <cell r="P311">
            <v>1.8719207999999999E-11</v>
          </cell>
          <cell r="Q311">
            <v>3.1177772000000002E-11</v>
          </cell>
          <cell r="R311">
            <v>9.6364040000000001E-4</v>
          </cell>
          <cell r="S311" t="str">
            <v>NaN</v>
          </cell>
          <cell r="T311" t="str">
            <v>NaN</v>
          </cell>
          <cell r="U311" t="str">
            <v>NaN</v>
          </cell>
          <cell r="V311" t="str">
            <v>NaN</v>
          </cell>
          <cell r="W311">
            <v>4.7185570000000002E-11</v>
          </cell>
          <cell r="X311">
            <v>4.17822E-11</v>
          </cell>
          <cell r="Y311">
            <v>8.8413950000000001E-11</v>
          </cell>
          <cell r="Z311">
            <v>5.4817790000000002E-11</v>
          </cell>
          <cell r="AA311">
            <v>2.9491209999999999E-3</v>
          </cell>
          <cell r="AB311" t="str">
            <v>NaN</v>
          </cell>
          <cell r="AC311" t="str">
            <v>NaN</v>
          </cell>
          <cell r="AD311" t="str">
            <v>NaN</v>
          </cell>
          <cell r="AE311">
            <v>4.0065946999999997E-11</v>
          </cell>
          <cell r="AF311">
            <v>1.0902652E-11</v>
          </cell>
          <cell r="AG311">
            <v>1.4839622999999999E-11</v>
          </cell>
          <cell r="AH311">
            <v>5.860838E-11</v>
          </cell>
          <cell r="AI311">
            <v>1.2352685E-3</v>
          </cell>
          <cell r="AJ311">
            <v>2.6803052000000001E-3</v>
          </cell>
        </row>
        <row r="312">
          <cell r="A312">
            <v>5.3079010000000003E-3</v>
          </cell>
          <cell r="B312">
            <v>2.0835981999999999E-3</v>
          </cell>
          <cell r="C312">
            <v>5.2560213000000004E-12</v>
          </cell>
          <cell r="D312">
            <v>7.7491485000000003E-12</v>
          </cell>
          <cell r="E312">
            <v>1.0427077000000001E-11</v>
          </cell>
          <cell r="F312">
            <v>1.1184201999999999E-11</v>
          </cell>
          <cell r="G312">
            <v>6.8971449999999999E-12</v>
          </cell>
          <cell r="H312">
            <v>5.4001863999999998E-12</v>
          </cell>
          <cell r="I312">
            <v>2.9573661000000001E-12</v>
          </cell>
          <cell r="J312">
            <v>3.0359686E-12</v>
          </cell>
          <cell r="K312">
            <v>2.7387130999999999E-12</v>
          </cell>
          <cell r="L312">
            <v>3.0200450000000002E-12</v>
          </cell>
          <cell r="M312">
            <v>4.3280482999999997E-12</v>
          </cell>
          <cell r="N312">
            <v>7.3382119999999992E-12</v>
          </cell>
          <cell r="O312">
            <v>1.5228499000000001E-11</v>
          </cell>
          <cell r="P312">
            <v>3.8816717E-11</v>
          </cell>
          <cell r="Q312">
            <v>6.2025480000000006E-11</v>
          </cell>
          <cell r="R312">
            <v>4.3398915E-3</v>
          </cell>
          <cell r="S312" t="str">
            <v>NaN</v>
          </cell>
          <cell r="T312" t="str">
            <v>NaN</v>
          </cell>
          <cell r="U312" t="str">
            <v>NaN</v>
          </cell>
          <cell r="V312" t="str">
            <v>NaN</v>
          </cell>
          <cell r="W312">
            <v>1.0069349E-11</v>
          </cell>
          <cell r="X312">
            <v>1.7401302999999999E-11</v>
          </cell>
          <cell r="Y312">
            <v>2.6238110999999998E-3</v>
          </cell>
          <cell r="Z312">
            <v>3.8080610000000002E-3</v>
          </cell>
          <cell r="AA312">
            <v>2.6787705999999998E-3</v>
          </cell>
          <cell r="AB312" t="str">
            <v>NaN</v>
          </cell>
          <cell r="AC312" t="str">
            <v>NaN</v>
          </cell>
          <cell r="AD312" t="str">
            <v>NaN</v>
          </cell>
          <cell r="AE312">
            <v>1.0516439000000001E-11</v>
          </cell>
          <cell r="AF312">
            <v>1.5612182000000001E-11</v>
          </cell>
          <cell r="AG312">
            <v>1.8616197000000001E-11</v>
          </cell>
          <cell r="AH312">
            <v>3.8314704000000003E-4</v>
          </cell>
          <cell r="AI312">
            <v>1.5080788E-3</v>
          </cell>
          <cell r="AJ312">
            <v>3.5177203999999999E-3</v>
          </cell>
        </row>
        <row r="313">
          <cell r="A313">
            <v>3.5246878000000001E-3</v>
          </cell>
          <cell r="B313">
            <v>2.0503495000000002E-11</v>
          </cell>
          <cell r="C313">
            <v>4.9629927000000004E-12</v>
          </cell>
          <cell r="D313">
            <v>6.3729910000000001E-12</v>
          </cell>
          <cell r="E313">
            <v>6.2372760000000004E-12</v>
          </cell>
          <cell r="F313">
            <v>7.1770723000000004E-12</v>
          </cell>
          <cell r="G313">
            <v>7.5286269999999995E-12</v>
          </cell>
          <cell r="H313">
            <v>5.4096414999999996E-12</v>
          </cell>
          <cell r="I313">
            <v>4.8666028000000003E-12</v>
          </cell>
          <cell r="J313">
            <v>5.1642284000000004E-12</v>
          </cell>
          <cell r="K313">
            <v>5.6094559999999999E-12</v>
          </cell>
          <cell r="L313">
            <v>6.0951634E-12</v>
          </cell>
          <cell r="M313">
            <v>8.3360189999999997E-12</v>
          </cell>
          <cell r="N313">
            <v>1.4293471E-11</v>
          </cell>
          <cell r="O313">
            <v>3.1813423000000003E-11</v>
          </cell>
          <cell r="P313">
            <v>1.3224142999999999E-3</v>
          </cell>
          <cell r="Q313">
            <v>2.5722033E-3</v>
          </cell>
          <cell r="R313">
            <v>1.2174643E-3</v>
          </cell>
          <cell r="S313" t="str">
            <v>NaN</v>
          </cell>
          <cell r="T313" t="str">
            <v>NaN</v>
          </cell>
          <cell r="U313" t="str">
            <v>NaN</v>
          </cell>
          <cell r="V313" t="str">
            <v>NaN</v>
          </cell>
          <cell r="W313">
            <v>8.2784030000000001E-12</v>
          </cell>
          <cell r="X313">
            <v>2.3131067000000001E-11</v>
          </cell>
          <cell r="Y313">
            <v>2.1505719999999999E-3</v>
          </cell>
          <cell r="Z313">
            <v>4.4148340000000003E-3</v>
          </cell>
          <cell r="AA313">
            <v>3.7883113E-3</v>
          </cell>
          <cell r="AB313" t="str">
            <v>NaN</v>
          </cell>
          <cell r="AC313" t="str">
            <v>NaN</v>
          </cell>
          <cell r="AD313" t="str">
            <v>NaN</v>
          </cell>
          <cell r="AE313">
            <v>7.5593720000000003E-12</v>
          </cell>
          <cell r="AF313">
            <v>1.5030720000000001E-11</v>
          </cell>
          <cell r="AG313">
            <v>5.6614103999999999E-4</v>
          </cell>
          <cell r="AH313">
            <v>1.8198000999999999E-3</v>
          </cell>
          <cell r="AI313">
            <v>2.6072306000000001E-3</v>
          </cell>
          <cell r="AJ313">
            <v>3.3012405000000002E-3</v>
          </cell>
        </row>
        <row r="314">
          <cell r="A314" t="str">
            <v>NaN</v>
          </cell>
          <cell r="B314" t="str">
            <v>NaN</v>
          </cell>
          <cell r="C314">
            <v>4.1979275999999999E-12</v>
          </cell>
          <cell r="D314">
            <v>9.3036409999999995E-12</v>
          </cell>
          <cell r="E314">
            <v>7.6597070000000004E-5</v>
          </cell>
          <cell r="F314">
            <v>7.2832799999999996E-12</v>
          </cell>
          <cell r="G314">
            <v>5.6042414999999996E-12</v>
          </cell>
          <cell r="H314">
            <v>4.1474249999999998E-12</v>
          </cell>
          <cell r="I314">
            <v>4.0358697000000001E-12</v>
          </cell>
          <cell r="J314">
            <v>4.2023239999999997E-12</v>
          </cell>
          <cell r="K314">
            <v>4.4533135999999998E-12</v>
          </cell>
          <cell r="L314">
            <v>4.6872199999999999E-12</v>
          </cell>
          <cell r="M314">
            <v>5.4185599999999999E-12</v>
          </cell>
          <cell r="N314">
            <v>6.4109190000000001E-12</v>
          </cell>
          <cell r="O314">
            <v>8.4085985000000003E-12</v>
          </cell>
          <cell r="P314">
            <v>1.6783703000000001E-11</v>
          </cell>
          <cell r="Q314">
            <v>1.2816003E-3</v>
          </cell>
          <cell r="R314">
            <v>2.0592217000000002E-3</v>
          </cell>
          <cell r="S314" t="str">
            <v>NaN</v>
          </cell>
          <cell r="T314" t="str">
            <v>NaN</v>
          </cell>
          <cell r="U314" t="str">
            <v>NaN</v>
          </cell>
          <cell r="V314">
            <v>4.5757129999999998E-12</v>
          </cell>
          <cell r="W314">
            <v>4.6984035999999999E-12</v>
          </cell>
          <cell r="X314">
            <v>5.343803E-12</v>
          </cell>
          <cell r="Y314">
            <v>8.2469740000000002E-12</v>
          </cell>
          <cell r="Z314">
            <v>2.0155416999999999E-11</v>
          </cell>
          <cell r="AA314">
            <v>2.7099594000000002E-3</v>
          </cell>
          <cell r="AB314" t="str">
            <v>NaN</v>
          </cell>
          <cell r="AC314" t="str">
            <v>NaN</v>
          </cell>
          <cell r="AD314" t="str">
            <v>NaN</v>
          </cell>
          <cell r="AE314">
            <v>8.5277089999999992E-12</v>
          </cell>
          <cell r="AF314">
            <v>1.2481576E-11</v>
          </cell>
          <cell r="AG314">
            <v>3.2274478999999999E-3</v>
          </cell>
          <cell r="AH314">
            <v>9.6163270000000005E-4</v>
          </cell>
          <cell r="AI314">
            <v>1.4555167E-3</v>
          </cell>
          <cell r="AJ314">
            <v>3.4861683000000001E-3</v>
          </cell>
        </row>
        <row r="315">
          <cell r="A315" t="str">
            <v>NaN</v>
          </cell>
          <cell r="B315" t="str">
            <v>NaN</v>
          </cell>
          <cell r="C315">
            <v>7.2163250000000002E-12</v>
          </cell>
          <cell r="D315">
            <v>1.0880911E-11</v>
          </cell>
          <cell r="E315">
            <v>9.6126029999999998E-12</v>
          </cell>
          <cell r="F315">
            <v>5.490842E-12</v>
          </cell>
          <cell r="G315">
            <v>4.5255912999999998E-12</v>
          </cell>
          <cell r="H315">
            <v>4.2181657000000003E-12</v>
          </cell>
          <cell r="I315">
            <v>4.7362469999999996E-12</v>
          </cell>
          <cell r="J315">
            <v>5.296827E-12</v>
          </cell>
          <cell r="K315">
            <v>5.1517199999999998E-12</v>
          </cell>
          <cell r="L315">
            <v>5.0986030000000002E-12</v>
          </cell>
          <cell r="M315">
            <v>5.4509682000000003E-12</v>
          </cell>
          <cell r="N315">
            <v>6.2344482999999998E-12</v>
          </cell>
          <cell r="O315">
            <v>8.0461380000000007E-12</v>
          </cell>
          <cell r="P315">
            <v>1.5875752000000001E-11</v>
          </cell>
          <cell r="Q315">
            <v>1.8580528999999999E-4</v>
          </cell>
          <cell r="R315">
            <v>2.5886294999999999E-5</v>
          </cell>
          <cell r="S315" t="str">
            <v>NaN</v>
          </cell>
          <cell r="T315" t="str">
            <v>NaN</v>
          </cell>
          <cell r="U315" t="str">
            <v>NaN</v>
          </cell>
          <cell r="V315">
            <v>9.7870305999999993E-12</v>
          </cell>
          <cell r="W315">
            <v>5.2181399999999998E-12</v>
          </cell>
          <cell r="X315">
            <v>5.4174664000000003E-12</v>
          </cell>
          <cell r="Y315">
            <v>7.1777788000000003E-12</v>
          </cell>
          <cell r="Z315">
            <v>1.5115591E-11</v>
          </cell>
          <cell r="AA315">
            <v>3.0007943999999999E-3</v>
          </cell>
          <cell r="AB315" t="str">
            <v>NaN</v>
          </cell>
          <cell r="AC315" t="str">
            <v>NaN</v>
          </cell>
          <cell r="AD315" t="str">
            <v>NaN</v>
          </cell>
          <cell r="AE315">
            <v>1.3083922999999999E-3</v>
          </cell>
          <cell r="AF315">
            <v>4.8461088000000002E-4</v>
          </cell>
          <cell r="AG315">
            <v>1.8935640000000001E-11</v>
          </cell>
          <cell r="AH315">
            <v>7.4412914999999997E-12</v>
          </cell>
          <cell r="AI315">
            <v>6.4647275999999999E-12</v>
          </cell>
          <cell r="AJ315">
            <v>7.4098073000000003E-4</v>
          </cell>
        </row>
        <row r="316">
          <cell r="A316" t="str">
            <v>NaN</v>
          </cell>
          <cell r="B316">
            <v>7.3691659999999995E-12</v>
          </cell>
          <cell r="C316">
            <v>4.5195787000000001E-12</v>
          </cell>
          <cell r="D316">
            <v>6.4095694999999998E-12</v>
          </cell>
          <cell r="E316">
            <v>4.1469950000000003E-12</v>
          </cell>
          <cell r="F316">
            <v>4.053157E-12</v>
          </cell>
          <cell r="G316">
            <v>4.9489759999999999E-12</v>
          </cell>
          <cell r="H316">
            <v>6.3524929999999998E-12</v>
          </cell>
          <cell r="I316">
            <v>1.0702876E-11</v>
          </cell>
          <cell r="J316">
            <v>1.8736373999999999E-11</v>
          </cell>
          <cell r="K316">
            <v>2.7617028000000001E-11</v>
          </cell>
          <cell r="L316">
            <v>3.1190029999999999E-4</v>
          </cell>
          <cell r="M316">
            <v>1.3786865999999999E-4</v>
          </cell>
          <cell r="N316">
            <v>2.6521334E-11</v>
          </cell>
          <cell r="O316">
            <v>1.7822398000000001E-11</v>
          </cell>
          <cell r="P316">
            <v>2.1865286000000001E-11</v>
          </cell>
          <cell r="Q316">
            <v>2.1897886000000001E-11</v>
          </cell>
          <cell r="R316">
            <v>2.7730342000000001E-11</v>
          </cell>
          <cell r="S316" t="str">
            <v>NaN</v>
          </cell>
          <cell r="T316" t="str">
            <v>NaN</v>
          </cell>
          <cell r="U316">
            <v>5.6098039999999997E-12</v>
          </cell>
          <cell r="V316">
            <v>9.5458380000000001E-12</v>
          </cell>
          <cell r="W316">
            <v>1.7991655E-11</v>
          </cell>
          <cell r="X316">
            <v>1.7757151999999999E-11</v>
          </cell>
          <cell r="Y316">
            <v>1.4584784999999999E-11</v>
          </cell>
          <cell r="Z316">
            <v>6.0819617999999999E-12</v>
          </cell>
          <cell r="AA316">
            <v>1.2008083000000001E-11</v>
          </cell>
          <cell r="AB316" t="str">
            <v>NaN</v>
          </cell>
          <cell r="AC316" t="str">
            <v>NaN</v>
          </cell>
          <cell r="AD316" t="str">
            <v>NaN</v>
          </cell>
          <cell r="AE316">
            <v>3.1499700000000002E-11</v>
          </cell>
          <cell r="AF316">
            <v>1.4137359E-11</v>
          </cell>
          <cell r="AG316">
            <v>6.2783063999999997E-12</v>
          </cell>
          <cell r="AH316">
            <v>5.0834254000000001E-12</v>
          </cell>
          <cell r="AI316">
            <v>5.0845517E-12</v>
          </cell>
          <cell r="AJ316">
            <v>2.6175081999999998E-3</v>
          </cell>
        </row>
        <row r="317">
          <cell r="A317" t="str">
            <v>NaN</v>
          </cell>
          <cell r="B317">
            <v>4.2161369999999997E-12</v>
          </cell>
          <cell r="C317">
            <v>2.3041111000000002E-12</v>
          </cell>
          <cell r="D317">
            <v>2.2548910000000001E-12</v>
          </cell>
          <cell r="E317">
            <v>1.8515340999999998E-12</v>
          </cell>
          <cell r="F317">
            <v>2.5169284999999998E-12</v>
          </cell>
          <cell r="G317">
            <v>3.4763225000000001E-12</v>
          </cell>
          <cell r="H317">
            <v>4.6314996E-12</v>
          </cell>
          <cell r="I317">
            <v>6.7003563999999999E-12</v>
          </cell>
          <cell r="J317">
            <v>9.4042450000000008E-12</v>
          </cell>
          <cell r="K317">
            <v>1.479395E-11</v>
          </cell>
          <cell r="L317">
            <v>2.0142274999999999E-11</v>
          </cell>
          <cell r="M317">
            <v>3.0752719999999997E-11</v>
          </cell>
          <cell r="N317">
            <v>2.6997226999999999E-11</v>
          </cell>
          <cell r="O317">
            <v>3.3130273000000002E-11</v>
          </cell>
          <cell r="P317">
            <v>5.1325595E-4</v>
          </cell>
          <cell r="Q317">
            <v>4.6583040000000003E-3</v>
          </cell>
          <cell r="R317">
            <v>4.1517230000000004E-3</v>
          </cell>
          <cell r="S317" t="str">
            <v>NaN</v>
          </cell>
          <cell r="T317" t="str">
            <v>NaN</v>
          </cell>
          <cell r="U317">
            <v>7.1824923999999998E-12</v>
          </cell>
          <cell r="V317">
            <v>1.05182295E-11</v>
          </cell>
          <cell r="W317">
            <v>8.0702790000000005E-12</v>
          </cell>
          <cell r="X317">
            <v>1.0321366E-11</v>
          </cell>
          <cell r="Y317">
            <v>7.9872226000000002E-4</v>
          </cell>
          <cell r="Z317" t="str">
            <v>NaN</v>
          </cell>
          <cell r="AA317" t="str">
            <v>NaN</v>
          </cell>
          <cell r="AB317" t="str">
            <v>NaN</v>
          </cell>
          <cell r="AC317" t="str">
            <v>NaN</v>
          </cell>
          <cell r="AD317" t="str">
            <v>NaN</v>
          </cell>
          <cell r="AE317" t="str">
            <v>NaN</v>
          </cell>
          <cell r="AF317">
            <v>5.4249056999999996E-4</v>
          </cell>
          <cell r="AG317">
            <v>4.5201600000000004E-12</v>
          </cell>
          <cell r="AH317">
            <v>1.6301103E-4</v>
          </cell>
          <cell r="AI317">
            <v>1.5811861000000001E-4</v>
          </cell>
          <cell r="AJ317">
            <v>9.4298610000000005E-12</v>
          </cell>
        </row>
        <row r="318">
          <cell r="A318" t="str">
            <v>NaN</v>
          </cell>
          <cell r="B318">
            <v>3.0136982000000001E-12</v>
          </cell>
          <cell r="C318">
            <v>1.6019598000000001E-12</v>
          </cell>
          <cell r="D318">
            <v>1.9878280000000001E-12</v>
          </cell>
          <cell r="E318">
            <v>1.4814863000000001E-12</v>
          </cell>
          <cell r="F318">
            <v>1.7524496E-12</v>
          </cell>
          <cell r="G318">
            <v>2.2221923E-12</v>
          </cell>
          <cell r="H318">
            <v>2.2366946000000001E-12</v>
          </cell>
          <cell r="I318">
            <v>2.5486845999999998E-12</v>
          </cell>
          <cell r="J318">
            <v>2.8559143000000002E-12</v>
          </cell>
          <cell r="K318">
            <v>3.6102159E-12</v>
          </cell>
          <cell r="L318">
            <v>3.8082996E-12</v>
          </cell>
          <cell r="M318">
            <v>4.7717563000000001E-12</v>
          </cell>
          <cell r="N318">
            <v>6.8634830000000003E-12</v>
          </cell>
          <cell r="O318">
            <v>6.2526269999999997E-12</v>
          </cell>
          <cell r="P318">
            <v>7.6783709999999995E-12</v>
          </cell>
          <cell r="Q318">
            <v>3.4584876E-4</v>
          </cell>
          <cell r="R318">
            <v>4.0661537999999998E-4</v>
          </cell>
          <cell r="S318" t="str">
            <v>NaN</v>
          </cell>
          <cell r="T318">
            <v>1.3969377E-11</v>
          </cell>
          <cell r="U318">
            <v>6.6580643000000001E-12</v>
          </cell>
          <cell r="V318">
            <v>4.5352146999999999E-12</v>
          </cell>
          <cell r="W318">
            <v>4.8197489999999998E-12</v>
          </cell>
          <cell r="X318">
            <v>4.5541444000000003E-12</v>
          </cell>
          <cell r="Y318">
            <v>3.6544253000000003E-12</v>
          </cell>
          <cell r="Z318" t="str">
            <v>NaN</v>
          </cell>
          <cell r="AA318" t="str">
            <v>NaN</v>
          </cell>
          <cell r="AB318" t="str">
            <v>NaN</v>
          </cell>
          <cell r="AC318" t="str">
            <v>NaN</v>
          </cell>
          <cell r="AD318" t="str">
            <v>NaN</v>
          </cell>
          <cell r="AE318" t="str">
            <v>NaN</v>
          </cell>
          <cell r="AF318">
            <v>4.6311223000000001E-4</v>
          </cell>
          <cell r="AG318">
            <v>3.3587056999999998E-11</v>
          </cell>
          <cell r="AH318">
            <v>1.8002991E-11</v>
          </cell>
          <cell r="AI318">
            <v>3.7061291999999999E-4</v>
          </cell>
          <cell r="AJ318">
            <v>1.4268945E-11</v>
          </cell>
        </row>
        <row r="319">
          <cell r="A319" t="str">
            <v>NaN</v>
          </cell>
          <cell r="B319">
            <v>4.5262222999999998E-12</v>
          </cell>
          <cell r="C319">
            <v>1.8351438E-12</v>
          </cell>
          <cell r="D319">
            <v>1.7001187000000001E-12</v>
          </cell>
          <cell r="E319">
            <v>1.3594158999999999E-12</v>
          </cell>
          <cell r="F319">
            <v>1.5486664999999999E-12</v>
          </cell>
          <cell r="G319">
            <v>1.9069579000000002E-12</v>
          </cell>
          <cell r="H319">
            <v>2.1580500000000001E-12</v>
          </cell>
          <cell r="I319">
            <v>2.402291E-12</v>
          </cell>
          <cell r="J319">
            <v>2.6189414999999998E-12</v>
          </cell>
          <cell r="K319">
            <v>2.8658566000000001E-12</v>
          </cell>
          <cell r="L319">
            <v>2.9979743000000001E-12</v>
          </cell>
          <cell r="M319">
            <v>3.3637912E-12</v>
          </cell>
          <cell r="N319">
            <v>3.5531068000000002E-12</v>
          </cell>
          <cell r="O319">
            <v>3.8938619999999997E-12</v>
          </cell>
          <cell r="P319">
            <v>1.0142257000000001E-11</v>
          </cell>
          <cell r="Q319">
            <v>3.4291220000000003E-4</v>
          </cell>
          <cell r="R319" t="str">
            <v>NaN</v>
          </cell>
          <cell r="S319">
            <v>8.5161764999999998E-12</v>
          </cell>
          <cell r="T319">
            <v>4.0514500000000001E-12</v>
          </cell>
          <cell r="U319">
            <v>2.9536235000000001E-12</v>
          </cell>
          <cell r="V319">
            <v>2.9995398999999999E-12</v>
          </cell>
          <cell r="W319">
            <v>3.0534932E-12</v>
          </cell>
          <cell r="X319">
            <v>3.2402408E-12</v>
          </cell>
          <cell r="Y319">
            <v>2.7406597E-12</v>
          </cell>
          <cell r="Z319" t="str">
            <v>NaN</v>
          </cell>
          <cell r="AA319" t="str">
            <v>NaN</v>
          </cell>
          <cell r="AB319" t="str">
            <v>NaN</v>
          </cell>
          <cell r="AC319" t="str">
            <v>NaN</v>
          </cell>
          <cell r="AD319" t="str">
            <v>NaN</v>
          </cell>
          <cell r="AE319" t="str">
            <v>NaN</v>
          </cell>
          <cell r="AF319">
            <v>4.1913425000000002E-4</v>
          </cell>
          <cell r="AG319">
            <v>3.9730992999999999E-11</v>
          </cell>
          <cell r="AH319">
            <v>1.3128079999999999E-3</v>
          </cell>
          <cell r="AI319">
            <v>3.7621193999999998E-4</v>
          </cell>
          <cell r="AJ319">
            <v>2.9245729999999998E-4</v>
          </cell>
        </row>
        <row r="320">
          <cell r="A320" t="str">
            <v>NaN</v>
          </cell>
          <cell r="B320">
            <v>4.6641805000000003E-12</v>
          </cell>
          <cell r="C320">
            <v>2.7299823000000002E-12</v>
          </cell>
          <cell r="D320">
            <v>2.019239E-12</v>
          </cell>
          <cell r="E320">
            <v>1.6817855999999999E-12</v>
          </cell>
          <cell r="F320">
            <v>1.7139421999999999E-12</v>
          </cell>
          <cell r="G320">
            <v>1.8989431999999998E-12</v>
          </cell>
          <cell r="H320">
            <v>2.0735222999999999E-12</v>
          </cell>
          <cell r="I320">
            <v>2.2696534000000001E-12</v>
          </cell>
          <cell r="J320">
            <v>2.2927093999999999E-12</v>
          </cell>
          <cell r="K320">
            <v>2.3342530000000002E-12</v>
          </cell>
          <cell r="L320">
            <v>2.5222229000000002E-12</v>
          </cell>
          <cell r="M320">
            <v>2.7929555000000001E-12</v>
          </cell>
          <cell r="N320">
            <v>2.9068617999999998E-12</v>
          </cell>
          <cell r="O320">
            <v>3.0239504000000001E-12</v>
          </cell>
          <cell r="P320">
            <v>5.4088977E-12</v>
          </cell>
          <cell r="Q320" t="str">
            <v>NaN</v>
          </cell>
          <cell r="R320">
            <v>1.3639155999999999E-5</v>
          </cell>
          <cell r="S320">
            <v>3.5759855999999999E-12</v>
          </cell>
          <cell r="T320">
            <v>2.9613940000000001E-12</v>
          </cell>
          <cell r="U320">
            <v>2.5583807999999999E-12</v>
          </cell>
          <cell r="V320">
            <v>2.5960693999999999E-12</v>
          </cell>
          <cell r="W320">
            <v>2.6478208E-12</v>
          </cell>
          <cell r="X320">
            <v>2.5107607000000001E-12</v>
          </cell>
          <cell r="Y320">
            <v>2.7529194E-12</v>
          </cell>
          <cell r="Z320" t="str">
            <v>NaN</v>
          </cell>
          <cell r="AA320" t="str">
            <v>NaN</v>
          </cell>
          <cell r="AB320" t="str">
            <v>NaN</v>
          </cell>
          <cell r="AC320" t="str">
            <v>NaN</v>
          </cell>
          <cell r="AD320" t="str">
            <v>NaN</v>
          </cell>
          <cell r="AE320" t="str">
            <v>NaN</v>
          </cell>
          <cell r="AF320">
            <v>3.2650915E-4</v>
          </cell>
          <cell r="AG320">
            <v>1.0576357999999999E-5</v>
          </cell>
          <cell r="AH320" t="str">
            <v>NaN</v>
          </cell>
          <cell r="AI320">
            <v>3.6194413999999999E-4</v>
          </cell>
          <cell r="AJ320">
            <v>4.6359469999999997E-4</v>
          </cell>
        </row>
        <row r="321">
          <cell r="A321" t="str">
            <v>NaN</v>
          </cell>
          <cell r="B321">
            <v>6.0065837000000002E-12</v>
          </cell>
          <cell r="C321">
            <v>3.3646191000000001E-12</v>
          </cell>
          <cell r="D321">
            <v>2.1522121999999998E-12</v>
          </cell>
          <cell r="E321">
            <v>1.7238935E-12</v>
          </cell>
          <cell r="F321">
            <v>1.6548425000000001E-12</v>
          </cell>
          <cell r="G321">
            <v>1.8028180999999999E-12</v>
          </cell>
          <cell r="H321">
            <v>1.9603505000000001E-12</v>
          </cell>
          <cell r="I321">
            <v>2.0918527000000002E-12</v>
          </cell>
          <cell r="J321">
            <v>2.0756020000000001E-12</v>
          </cell>
          <cell r="K321">
            <v>2.1275638E-12</v>
          </cell>
          <cell r="L321">
            <v>2.2444486000000002E-12</v>
          </cell>
          <cell r="M321">
            <v>2.3300551999999999E-12</v>
          </cell>
          <cell r="N321">
            <v>2.2383502999999998E-12</v>
          </cell>
          <cell r="O321">
            <v>2.4252293000000002E-12</v>
          </cell>
          <cell r="P321" t="str">
            <v>NaN</v>
          </cell>
          <cell r="Q321">
            <v>7.7882259999999999E-12</v>
          </cell>
          <cell r="R321">
            <v>8.5317449999999994E-12</v>
          </cell>
          <cell r="S321">
            <v>5.1815587E-12</v>
          </cell>
          <cell r="T321">
            <v>3.030984E-12</v>
          </cell>
          <cell r="U321">
            <v>2.4710762999999999E-12</v>
          </cell>
          <cell r="V321">
            <v>2.3996837999999999E-12</v>
          </cell>
          <cell r="W321">
            <v>2.5293169999999999E-12</v>
          </cell>
          <cell r="X321">
            <v>2.5759773999999998E-12</v>
          </cell>
          <cell r="Y321">
            <v>3.3826497999999998E-12</v>
          </cell>
          <cell r="Z321" t="str">
            <v>NaN</v>
          </cell>
          <cell r="AA321" t="str">
            <v>NaN</v>
          </cell>
          <cell r="AB321" t="str">
            <v>NaN</v>
          </cell>
          <cell r="AC321" t="str">
            <v>NaN</v>
          </cell>
          <cell r="AD321" t="str">
            <v>NaN</v>
          </cell>
          <cell r="AE321" t="str">
            <v>NaN</v>
          </cell>
          <cell r="AF321">
            <v>1.6202066000000001E-3</v>
          </cell>
          <cell r="AG321">
            <v>2.0067226000000001E-4</v>
          </cell>
          <cell r="AH321" t="str">
            <v>NaN</v>
          </cell>
          <cell r="AI321" t="str">
            <v>NaN</v>
          </cell>
          <cell r="AJ321" t="str">
            <v>NaN</v>
          </cell>
        </row>
        <row r="322">
          <cell r="A322" t="str">
            <v>NaN</v>
          </cell>
          <cell r="B322" t="str">
            <v>NaN</v>
          </cell>
          <cell r="C322">
            <v>4.3825039999999998E-12</v>
          </cell>
          <cell r="D322">
            <v>2.2377500999999999E-12</v>
          </cell>
          <cell r="E322">
            <v>1.6817833E-12</v>
          </cell>
          <cell r="F322">
            <v>1.6527428999999999E-12</v>
          </cell>
          <cell r="G322">
            <v>1.9667324999999999E-12</v>
          </cell>
          <cell r="H322">
            <v>2.0934268000000001E-12</v>
          </cell>
          <cell r="I322">
            <v>2.1672152000000002E-12</v>
          </cell>
          <cell r="J322">
            <v>2.1819185E-12</v>
          </cell>
          <cell r="K322">
            <v>2.1905234000000002E-12</v>
          </cell>
          <cell r="L322">
            <v>2.2693975999999998E-12</v>
          </cell>
          <cell r="M322">
            <v>2.1929448000000001E-12</v>
          </cell>
          <cell r="N322">
            <v>2.0415821999999999E-12</v>
          </cell>
          <cell r="O322">
            <v>2.3859078999999999E-12</v>
          </cell>
          <cell r="P322" t="str">
            <v>NaN</v>
          </cell>
          <cell r="Q322">
            <v>8.6481759999999993E-12</v>
          </cell>
          <cell r="R322">
            <v>6.6341584999999996E-12</v>
          </cell>
          <cell r="S322">
            <v>5.2342943E-12</v>
          </cell>
          <cell r="T322">
            <v>2.9922644000000001E-12</v>
          </cell>
          <cell r="U322">
            <v>2.4507170999999998E-12</v>
          </cell>
          <cell r="V322">
            <v>2.6116831999999999E-12</v>
          </cell>
          <cell r="W322">
            <v>2.9104407999999999E-12</v>
          </cell>
          <cell r="X322">
            <v>3.0195740000000001E-12</v>
          </cell>
          <cell r="Y322">
            <v>4.9140059999999997E-12</v>
          </cell>
          <cell r="Z322" t="str">
            <v>NaN</v>
          </cell>
          <cell r="AA322" t="str">
            <v>NaN</v>
          </cell>
          <cell r="AB322" t="str">
            <v>NaN</v>
          </cell>
          <cell r="AC322" t="str">
            <v>NaN</v>
          </cell>
          <cell r="AD322" t="str">
            <v>NaN</v>
          </cell>
          <cell r="AE322" t="str">
            <v>NaN</v>
          </cell>
          <cell r="AF322">
            <v>4.9036385999999999E-4</v>
          </cell>
          <cell r="AG322">
            <v>5.1938600000000004E-4</v>
          </cell>
          <cell r="AH322" t="str">
            <v>NaN</v>
          </cell>
          <cell r="AI322" t="str">
            <v>NaN</v>
          </cell>
          <cell r="AJ322" t="str">
            <v>NaN</v>
          </cell>
        </row>
        <row r="323">
          <cell r="A323" t="str">
            <v>NaN</v>
          </cell>
          <cell r="B323" t="str">
            <v>NaN</v>
          </cell>
          <cell r="C323">
            <v>4.4043350000000001E-4</v>
          </cell>
          <cell r="D323">
            <v>2.8503323999999998E-12</v>
          </cell>
          <cell r="E323">
            <v>1.5623681999999999E-12</v>
          </cell>
          <cell r="F323">
            <v>1.0883023E-12</v>
          </cell>
          <cell r="G323">
            <v>1.2898111E-12</v>
          </cell>
          <cell r="H323">
            <v>1.8562896000000001E-12</v>
          </cell>
          <cell r="I323">
            <v>2.1494960000000002E-12</v>
          </cell>
          <cell r="J323">
            <v>2.1915753E-12</v>
          </cell>
          <cell r="K323">
            <v>2.2390786999999998E-12</v>
          </cell>
          <cell r="L323">
            <v>2.3946737E-12</v>
          </cell>
          <cell r="M323">
            <v>2.4197157000000001E-12</v>
          </cell>
          <cell r="N323">
            <v>2.4797764000000001E-12</v>
          </cell>
          <cell r="O323">
            <v>3.169385E-12</v>
          </cell>
          <cell r="P323" t="str">
            <v>NaN</v>
          </cell>
          <cell r="Q323">
            <v>1.6207907999999999E-11</v>
          </cell>
          <cell r="R323">
            <v>5.4868409999999998E-12</v>
          </cell>
          <cell r="S323">
            <v>4.9153446000000002E-12</v>
          </cell>
          <cell r="T323">
            <v>2.5190607E-12</v>
          </cell>
          <cell r="U323">
            <v>2.3063996000000001E-12</v>
          </cell>
          <cell r="V323">
            <v>2.5587249999999999E-12</v>
          </cell>
          <cell r="W323">
            <v>3.231872E-12</v>
          </cell>
          <cell r="X323">
            <v>3.5537070000000001E-12</v>
          </cell>
          <cell r="Y323">
            <v>3.6684857000000002E-12</v>
          </cell>
          <cell r="Z323" t="str">
            <v>NaN</v>
          </cell>
          <cell r="AA323" t="str">
            <v>NaN</v>
          </cell>
          <cell r="AB323" t="str">
            <v>NaN</v>
          </cell>
          <cell r="AC323" t="str">
            <v>NaN</v>
          </cell>
          <cell r="AD323" t="str">
            <v>NaN</v>
          </cell>
          <cell r="AE323" t="str">
            <v>NaN</v>
          </cell>
          <cell r="AF323" t="str">
            <v>NaN</v>
          </cell>
          <cell r="AG323" t="str">
            <v>NaN</v>
          </cell>
          <cell r="AH323" t="str">
            <v>NaN</v>
          </cell>
          <cell r="AI323" t="str">
            <v>NaN</v>
          </cell>
          <cell r="AJ323" t="str">
            <v>NaN</v>
          </cell>
        </row>
        <row r="324">
          <cell r="A324" t="str">
            <v>NaN</v>
          </cell>
          <cell r="B324" t="str">
            <v>NaN</v>
          </cell>
          <cell r="C324">
            <v>8.3961289999999995E-12</v>
          </cell>
          <cell r="D324">
            <v>1.1566788000000001E-11</v>
          </cell>
          <cell r="E324">
            <v>1.7144236000000001E-11</v>
          </cell>
          <cell r="F324">
            <v>1.6611438000000001E-11</v>
          </cell>
          <cell r="G324">
            <v>1.3937962999999999E-11</v>
          </cell>
          <cell r="H324">
            <v>9.4522050000000001E-12</v>
          </cell>
          <cell r="I324">
            <v>4.8799952999999999E-12</v>
          </cell>
          <cell r="J324">
            <v>3.670443E-12</v>
          </cell>
          <cell r="K324">
            <v>2.9779469000000001E-12</v>
          </cell>
          <cell r="L324">
            <v>2.6062019999999999E-12</v>
          </cell>
          <cell r="M324">
            <v>2.7042726E-12</v>
          </cell>
          <cell r="N324">
            <v>3.7663075999999998E-12</v>
          </cell>
          <cell r="O324">
            <v>4.882559E-12</v>
          </cell>
          <cell r="P324" t="str">
            <v>NaN</v>
          </cell>
          <cell r="Q324" t="str">
            <v>NaN</v>
          </cell>
          <cell r="R324" t="str">
            <v>NaN</v>
          </cell>
          <cell r="S324">
            <v>3.3594795999999997E-4</v>
          </cell>
          <cell r="T324">
            <v>2.5841467999999999E-11</v>
          </cell>
          <cell r="U324">
            <v>1.5010425000000001E-11</v>
          </cell>
          <cell r="V324">
            <v>4.1168965000000004E-12</v>
          </cell>
          <cell r="W324">
            <v>2.9165192000000001E-12</v>
          </cell>
          <cell r="X324">
            <v>4.4953189999999997E-12</v>
          </cell>
          <cell r="Y324">
            <v>3.9534053000000003E-12</v>
          </cell>
          <cell r="Z324" t="str">
            <v>NaN</v>
          </cell>
          <cell r="AA324" t="str">
            <v>NaN</v>
          </cell>
          <cell r="AB324">
            <v>1.4527903999999999E-12</v>
          </cell>
          <cell r="AC324">
            <v>2.0784364000000001E-12</v>
          </cell>
          <cell r="AD324" t="str">
            <v>NaN</v>
          </cell>
          <cell r="AE324" t="str">
            <v>NaN</v>
          </cell>
          <cell r="AF324" t="str">
            <v>NaN</v>
          </cell>
          <cell r="AG324" t="str">
            <v>NaN</v>
          </cell>
          <cell r="AH324" t="str">
            <v>NaN</v>
          </cell>
          <cell r="AI324" t="str">
            <v>NaN</v>
          </cell>
          <cell r="AJ324" t="str">
            <v>NaN</v>
          </cell>
        </row>
        <row r="325">
          <cell r="A325" t="str">
            <v>NaN</v>
          </cell>
          <cell r="B325" t="str">
            <v>NaN</v>
          </cell>
          <cell r="C325" t="str">
            <v>NaN</v>
          </cell>
          <cell r="D325">
            <v>1.3028432E-3</v>
          </cell>
          <cell r="E325">
            <v>1.1022320999999999E-3</v>
          </cell>
          <cell r="F325">
            <v>1.231628E-3</v>
          </cell>
          <cell r="G325">
            <v>1.1728373E-3</v>
          </cell>
          <cell r="H325">
            <v>1.1675991999999999E-3</v>
          </cell>
          <cell r="I325">
            <v>1.0089987999999999E-3</v>
          </cell>
          <cell r="J325">
            <v>6.748902E-4</v>
          </cell>
          <cell r="K325">
            <v>6.2446750000000003E-5</v>
          </cell>
          <cell r="L325">
            <v>1.6197312999999999E-11</v>
          </cell>
          <cell r="M325">
            <v>5.8593719999999998E-12</v>
          </cell>
          <cell r="N325">
            <v>5.1645475999999997E-12</v>
          </cell>
          <cell r="O325" t="str">
            <v>NaN</v>
          </cell>
          <cell r="P325" t="str">
            <v>NaN</v>
          </cell>
          <cell r="Q325" t="str">
            <v>NaN</v>
          </cell>
          <cell r="R325" t="str">
            <v>NaN</v>
          </cell>
          <cell r="S325">
            <v>2.6248891000000001E-3</v>
          </cell>
          <cell r="T325">
            <v>2.1694641999999999E-3</v>
          </cell>
          <cell r="U325">
            <v>1.6511245999999999E-3</v>
          </cell>
          <cell r="V325">
            <v>1.0614165000000001E-3</v>
          </cell>
          <cell r="W325">
            <v>4.7095568E-4</v>
          </cell>
          <cell r="X325">
            <v>1.0817149E-11</v>
          </cell>
          <cell r="Y325">
            <v>1.2428726000000001E-11</v>
          </cell>
          <cell r="Z325">
            <v>4.6412039999999999E-12</v>
          </cell>
          <cell r="AA325">
            <v>3.4933787999999999E-12</v>
          </cell>
          <cell r="AB325">
            <v>2.4908725000000001E-12</v>
          </cell>
          <cell r="AC325">
            <v>2.5299703999999998E-12</v>
          </cell>
          <cell r="AD325">
            <v>1.9843539E-12</v>
          </cell>
          <cell r="AE325" t="str">
            <v>NaN</v>
          </cell>
          <cell r="AF325" t="str">
            <v>NaN</v>
          </cell>
          <cell r="AG325" t="str">
            <v>NaN</v>
          </cell>
          <cell r="AH325" t="str">
            <v>NaN</v>
          </cell>
          <cell r="AI325" t="str">
            <v>NaN</v>
          </cell>
          <cell r="AJ325" t="str">
            <v>NaN</v>
          </cell>
        </row>
        <row r="326">
          <cell r="A326" t="str">
            <v>NaN</v>
          </cell>
          <cell r="B326" t="str">
            <v>NaN</v>
          </cell>
          <cell r="C326" t="str">
            <v>NaN</v>
          </cell>
          <cell r="D326">
            <v>6.3573183000000004E-3</v>
          </cell>
          <cell r="E326">
            <v>4.2639660000000001E-3</v>
          </cell>
          <cell r="F326">
            <v>3.6310826000000001E-3</v>
          </cell>
          <cell r="G326">
            <v>3.7255538999999998E-3</v>
          </cell>
          <cell r="H326">
            <v>3.5006605999999998E-3</v>
          </cell>
          <cell r="I326">
            <v>3.1820333E-3</v>
          </cell>
          <cell r="J326">
            <v>2.5642201999999999E-3</v>
          </cell>
          <cell r="K326">
            <v>1.9150059999999999E-3</v>
          </cell>
          <cell r="L326">
            <v>1.0508493000000001E-3</v>
          </cell>
          <cell r="M326">
            <v>4.0011295999999998E-11</v>
          </cell>
          <cell r="N326">
            <v>7.4631409999999998E-12</v>
          </cell>
          <cell r="O326" t="str">
            <v>NaN</v>
          </cell>
          <cell r="P326" t="str">
            <v>NaN</v>
          </cell>
          <cell r="Q326" t="str">
            <v>NaN</v>
          </cell>
          <cell r="R326" t="str">
            <v>NaN</v>
          </cell>
          <cell r="S326">
            <v>5.3907204E-3</v>
          </cell>
          <cell r="T326">
            <v>4.6479557999999999E-3</v>
          </cell>
          <cell r="U326">
            <v>4.8912199999999999E-3</v>
          </cell>
          <cell r="V326">
            <v>3.4749961999999998E-3</v>
          </cell>
          <cell r="W326">
            <v>2.7949024999999999E-3</v>
          </cell>
          <cell r="X326">
            <v>1.6051524E-3</v>
          </cell>
          <cell r="Y326">
            <v>1.0920231E-6</v>
          </cell>
          <cell r="Z326" t="str">
            <v>NaN</v>
          </cell>
          <cell r="AA326">
            <v>4.3360929999999997E-12</v>
          </cell>
          <cell r="AB326">
            <v>3.2211048E-12</v>
          </cell>
          <cell r="AC326" t="str">
            <v>NaN</v>
          </cell>
          <cell r="AD326" t="str">
            <v>NaN</v>
          </cell>
          <cell r="AE326" t="str">
            <v>NaN</v>
          </cell>
          <cell r="AF326" t="str">
            <v>NaN</v>
          </cell>
          <cell r="AG326" t="str">
            <v>NaN</v>
          </cell>
          <cell r="AH326" t="str">
            <v>NaN</v>
          </cell>
          <cell r="AI326" t="str">
            <v>NaN</v>
          </cell>
          <cell r="AJ326" t="str">
            <v>NaN</v>
          </cell>
        </row>
        <row r="327">
          <cell r="A327" t="str">
            <v>NaN</v>
          </cell>
          <cell r="B327" t="str">
            <v>NaN</v>
          </cell>
          <cell r="C327" t="str">
            <v>NaN</v>
          </cell>
          <cell r="D327">
            <v>8.7820450000000005E-3</v>
          </cell>
          <cell r="E327">
            <v>4.8321112999999997E-3</v>
          </cell>
          <cell r="F327">
            <v>5.5688969999999997E-3</v>
          </cell>
          <cell r="G327">
            <v>5.6211026000000004E-3</v>
          </cell>
          <cell r="H327">
            <v>5.7090633E-3</v>
          </cell>
          <cell r="I327">
            <v>5.5138705999999999E-3</v>
          </cell>
          <cell r="J327">
            <v>5.1998239999999996E-3</v>
          </cell>
          <cell r="K327">
            <v>4.3983295999999996E-3</v>
          </cell>
          <cell r="L327">
            <v>2.8543712000000001E-3</v>
          </cell>
          <cell r="M327">
            <v>7.5582543000000002E-4</v>
          </cell>
          <cell r="N327">
            <v>1.9689226000000001E-11</v>
          </cell>
          <cell r="O327" t="str">
            <v>NaN</v>
          </cell>
          <cell r="P327" t="str">
            <v>NaN</v>
          </cell>
          <cell r="Q327" t="str">
            <v>NaN</v>
          </cell>
          <cell r="R327" t="str">
            <v>NaN</v>
          </cell>
          <cell r="S327" t="str">
            <v>NaN</v>
          </cell>
          <cell r="T327">
            <v>9.8162860000000005E-3</v>
          </cell>
          <cell r="U327">
            <v>7.6344660000000003E-3</v>
          </cell>
          <cell r="V327">
            <v>9.2906589999999997E-3</v>
          </cell>
          <cell r="W327">
            <v>8.7157480000000006E-3</v>
          </cell>
          <cell r="X327">
            <v>7.0388294000000001E-3</v>
          </cell>
          <cell r="Y327">
            <v>3.2521363000000002E-3</v>
          </cell>
          <cell r="Z327">
            <v>1.5710493E-3</v>
          </cell>
          <cell r="AA327" t="str">
            <v>NaN</v>
          </cell>
          <cell r="AB327" t="str">
            <v>NaN</v>
          </cell>
          <cell r="AC327" t="str">
            <v>NaN</v>
          </cell>
          <cell r="AD327" t="str">
            <v>NaN</v>
          </cell>
          <cell r="AE327" t="str">
            <v>NaN</v>
          </cell>
          <cell r="AF327" t="str">
            <v>NaN</v>
          </cell>
          <cell r="AG327" t="str">
            <v>NaN</v>
          </cell>
          <cell r="AH327" t="str">
            <v>NaN</v>
          </cell>
          <cell r="AI327" t="str">
            <v>NaN</v>
          </cell>
          <cell r="AJ327" t="str">
            <v>NaN</v>
          </cell>
        </row>
        <row r="328">
          <cell r="A328" t="str">
            <v>NaN</v>
          </cell>
          <cell r="B328" t="str">
            <v>NaN</v>
          </cell>
          <cell r="C328" t="str">
            <v>NaN</v>
          </cell>
          <cell r="D328" t="str">
            <v>NaN</v>
          </cell>
          <cell r="E328">
            <v>5.6789340000000001E-3</v>
          </cell>
          <cell r="F328">
            <v>6.5278519999999998E-3</v>
          </cell>
          <cell r="G328">
            <v>7.1116024999999996E-3</v>
          </cell>
          <cell r="H328">
            <v>6.4080869999999998E-3</v>
          </cell>
          <cell r="I328">
            <v>7.1236616999999997E-3</v>
          </cell>
          <cell r="J328">
            <v>7.6522179999999997E-3</v>
          </cell>
          <cell r="K328">
            <v>7.2639840000000002E-3</v>
          </cell>
          <cell r="L328">
            <v>5.0680962999999999E-3</v>
          </cell>
          <cell r="M328">
            <v>2.0941147E-3</v>
          </cell>
          <cell r="N328">
            <v>1.0761624E-10</v>
          </cell>
          <cell r="O328" t="str">
            <v>NaN</v>
          </cell>
          <cell r="P328" t="str">
            <v>NaN</v>
          </cell>
          <cell r="Q328" t="str">
            <v>NaN</v>
          </cell>
          <cell r="R328" t="str">
            <v>NaN</v>
          </cell>
          <cell r="S328" t="str">
            <v>NaN</v>
          </cell>
          <cell r="T328" t="str">
            <v>NaN</v>
          </cell>
          <cell r="U328">
            <v>1.183906E-2</v>
          </cell>
          <cell r="V328">
            <v>1.242012E-2</v>
          </cell>
          <cell r="W328">
            <v>1.2615990000000001E-2</v>
          </cell>
          <cell r="X328">
            <v>1.1929428000000001E-2</v>
          </cell>
          <cell r="Y328">
            <v>9.0002880000000004E-3</v>
          </cell>
          <cell r="Z328">
            <v>4.4566290000000001E-3</v>
          </cell>
          <cell r="AA328" t="str">
            <v>NaN</v>
          </cell>
          <cell r="AB328" t="str">
            <v>NaN</v>
          </cell>
          <cell r="AC328" t="str">
            <v>NaN</v>
          </cell>
          <cell r="AD328" t="str">
            <v>NaN</v>
          </cell>
          <cell r="AE328" t="str">
            <v>NaN</v>
          </cell>
          <cell r="AF328" t="str">
            <v>NaN</v>
          </cell>
          <cell r="AG328" t="str">
            <v>NaN</v>
          </cell>
          <cell r="AH328" t="str">
            <v>NaN</v>
          </cell>
          <cell r="AI328" t="str">
            <v>NaN</v>
          </cell>
          <cell r="AJ328" t="str">
            <v>NaN</v>
          </cell>
        </row>
        <row r="329">
          <cell r="A329" t="str">
            <v>NaN</v>
          </cell>
          <cell r="B329" t="str">
            <v>NaN</v>
          </cell>
          <cell r="C329" t="str">
            <v>NaN</v>
          </cell>
          <cell r="D329" t="str">
            <v>NaN</v>
          </cell>
          <cell r="E329">
            <v>4.1997544000000001E-3</v>
          </cell>
          <cell r="F329">
            <v>5.4836892999999996E-3</v>
          </cell>
          <cell r="G329">
            <v>4.5223692000000001E-3</v>
          </cell>
          <cell r="H329">
            <v>2.9987448000000001E-3</v>
          </cell>
          <cell r="I329">
            <v>4.5989389999999998E-3</v>
          </cell>
          <cell r="J329">
            <v>8.629378E-3</v>
          </cell>
          <cell r="K329">
            <v>7.8172669999999993E-3</v>
          </cell>
          <cell r="L329">
            <v>6.8269684000000002E-3</v>
          </cell>
          <cell r="M329">
            <v>1.7999612000000001E-10</v>
          </cell>
          <cell r="N329" t="str">
            <v>NaN</v>
          </cell>
          <cell r="O329" t="str">
            <v>NaN</v>
          </cell>
          <cell r="P329" t="str">
            <v>NaN</v>
          </cell>
          <cell r="Q329" t="str">
            <v>NaN</v>
          </cell>
          <cell r="R329" t="str">
            <v>NaN</v>
          </cell>
          <cell r="S329" t="str">
            <v>NaN</v>
          </cell>
          <cell r="T329" t="str">
            <v>NaN</v>
          </cell>
          <cell r="U329">
            <v>1.3463556E-2</v>
          </cell>
          <cell r="V329">
            <v>1.3290293999999999E-2</v>
          </cell>
          <cell r="W329">
            <v>1.43751735E-2</v>
          </cell>
          <cell r="X329">
            <v>1.6662680999999999E-2</v>
          </cell>
          <cell r="Y329">
            <v>1.4097418E-2</v>
          </cell>
          <cell r="Z329" t="str">
            <v>NaN</v>
          </cell>
          <cell r="AA329" t="str">
            <v>NaN</v>
          </cell>
          <cell r="AB329" t="str">
            <v>NaN</v>
          </cell>
          <cell r="AC329" t="str">
            <v>NaN</v>
          </cell>
          <cell r="AD329" t="str">
            <v>NaN</v>
          </cell>
          <cell r="AE329" t="str">
            <v>NaN</v>
          </cell>
          <cell r="AF329" t="str">
            <v>NaN</v>
          </cell>
          <cell r="AG329" t="str">
            <v>NaN</v>
          </cell>
          <cell r="AH329" t="str">
            <v>NaN</v>
          </cell>
          <cell r="AI329" t="str">
            <v>NaN</v>
          </cell>
          <cell r="AJ329" t="str">
            <v>NaN</v>
          </cell>
        </row>
        <row r="330">
          <cell r="A330" t="str">
            <v>NaN</v>
          </cell>
          <cell r="B330" t="str">
            <v>NaN</v>
          </cell>
          <cell r="C330" t="str">
            <v>NaN</v>
          </cell>
          <cell r="D330" t="str">
            <v>NaN</v>
          </cell>
          <cell r="E330" t="str">
            <v>NaN</v>
          </cell>
          <cell r="F330" t="str">
            <v>NaN</v>
          </cell>
          <cell r="G330">
            <v>4.0982366000000001E-3</v>
          </cell>
          <cell r="H330">
            <v>4.8954209999999996E-3</v>
          </cell>
          <cell r="I330">
            <v>4.3140006999999999E-3</v>
          </cell>
          <cell r="J330">
            <v>8.8424699999999998E-3</v>
          </cell>
          <cell r="K330">
            <v>1.4666753000000001E-9</v>
          </cell>
          <cell r="L330">
            <v>2.1021519E-10</v>
          </cell>
          <cell r="M330" t="str">
            <v>NaN</v>
          </cell>
          <cell r="N330" t="str">
            <v>NaN</v>
          </cell>
          <cell r="O330" t="str">
            <v>NaN</v>
          </cell>
          <cell r="P330" t="str">
            <v>NaN</v>
          </cell>
          <cell r="Q330" t="str">
            <v>NaN</v>
          </cell>
          <cell r="R330" t="str">
            <v>NaN</v>
          </cell>
          <cell r="S330" t="str">
            <v>NaN</v>
          </cell>
          <cell r="T330" t="str">
            <v>NaN</v>
          </cell>
          <cell r="U330">
            <v>1.3172507999999999E-2</v>
          </cell>
          <cell r="V330">
            <v>1.4463736E-2</v>
          </cell>
          <cell r="W330">
            <v>6.0333464999999999E-3</v>
          </cell>
          <cell r="X330">
            <v>8.2957459999999997E-3</v>
          </cell>
          <cell r="Y330">
            <v>8.4701380000000003E-3</v>
          </cell>
          <cell r="Z330">
            <v>6.3207660000000002E-3</v>
          </cell>
          <cell r="AA330" t="str">
            <v>NaN</v>
          </cell>
          <cell r="AB330" t="str">
            <v>NaN</v>
          </cell>
          <cell r="AC330" t="str">
            <v>NaN</v>
          </cell>
          <cell r="AD330" t="str">
            <v>NaN</v>
          </cell>
          <cell r="AE330" t="str">
            <v>NaN</v>
          </cell>
          <cell r="AF330" t="str">
            <v>NaN</v>
          </cell>
          <cell r="AG330" t="str">
            <v>NaN</v>
          </cell>
          <cell r="AH330" t="str">
            <v>NaN</v>
          </cell>
          <cell r="AI330" t="str">
            <v>NaN</v>
          </cell>
          <cell r="AJ330" t="str">
            <v>NaN</v>
          </cell>
        </row>
        <row r="331">
          <cell r="A331" t="str">
            <v>NaN</v>
          </cell>
          <cell r="B331" t="str">
            <v>NaN</v>
          </cell>
          <cell r="C331" t="str">
            <v>NaN</v>
          </cell>
          <cell r="D331" t="str">
            <v>NaN</v>
          </cell>
          <cell r="E331" t="str">
            <v>NaN</v>
          </cell>
          <cell r="F331" t="str">
            <v>NaN</v>
          </cell>
          <cell r="G331" t="str">
            <v>NaN</v>
          </cell>
          <cell r="H331" t="str">
            <v>NaN</v>
          </cell>
          <cell r="I331" t="str">
            <v>NaN</v>
          </cell>
          <cell r="J331">
            <v>2.3966500000000002E-10</v>
          </cell>
          <cell r="K331" t="str">
            <v>NaN</v>
          </cell>
          <cell r="L331" t="str">
            <v>NaN</v>
          </cell>
          <cell r="M331" t="str">
            <v>NaN</v>
          </cell>
          <cell r="N331" t="str">
            <v>NaN</v>
          </cell>
          <cell r="O331" t="str">
            <v>NaN</v>
          </cell>
          <cell r="P331" t="str">
            <v>NaN</v>
          </cell>
          <cell r="Q331" t="str">
            <v>NaN</v>
          </cell>
          <cell r="R331" t="str">
            <v>NaN</v>
          </cell>
          <cell r="S331" t="str">
            <v>NaN</v>
          </cell>
          <cell r="T331">
            <v>7.7391419999999996E-10</v>
          </cell>
          <cell r="U331">
            <v>1.2195406999999999E-9</v>
          </cell>
          <cell r="V331" t="str">
            <v>NaN</v>
          </cell>
          <cell r="W331" t="str">
            <v>NaN</v>
          </cell>
          <cell r="X331">
            <v>4.6721615999999997E-11</v>
          </cell>
          <cell r="Y331">
            <v>3.5673682999999999E-10</v>
          </cell>
          <cell r="Z331">
            <v>4.4667646999999999E-10</v>
          </cell>
          <cell r="AA331">
            <v>5.5762830000000004E-10</v>
          </cell>
          <cell r="AB331">
            <v>4.8638680000000003E-10</v>
          </cell>
          <cell r="AC331" t="str">
            <v>NaN</v>
          </cell>
          <cell r="AD331" t="str">
            <v>NaN</v>
          </cell>
          <cell r="AE331" t="str">
            <v>NaN</v>
          </cell>
          <cell r="AF331" t="str">
            <v>NaN</v>
          </cell>
          <cell r="AG331" t="str">
            <v>NaN</v>
          </cell>
          <cell r="AH331" t="str">
            <v>NaN</v>
          </cell>
          <cell r="AI331" t="str">
            <v>NaN</v>
          </cell>
          <cell r="AJ331" t="str">
            <v>NaN</v>
          </cell>
        </row>
        <row r="332">
          <cell r="A332">
            <v>6.7843350000000003E-11</v>
          </cell>
          <cell r="B332">
            <v>6.9380654E-11</v>
          </cell>
          <cell r="C332">
            <v>7.1986875000000001E-11</v>
          </cell>
          <cell r="D332">
            <v>6.9266815E-11</v>
          </cell>
          <cell r="E332">
            <v>6.2141369999999994E-11</v>
          </cell>
          <cell r="F332">
            <v>5.8545176000000001E-11</v>
          </cell>
          <cell r="G332">
            <v>5.7808540000000002E-11</v>
          </cell>
          <cell r="H332">
            <v>5.7082775999999998E-11</v>
          </cell>
          <cell r="I332">
            <v>5.5311065000000002E-11</v>
          </cell>
          <cell r="J332">
            <v>5.3692372999999997E-11</v>
          </cell>
          <cell r="K332">
            <v>5.1648675000000002E-11</v>
          </cell>
          <cell r="L332">
            <v>5.0072250000000001E-11</v>
          </cell>
          <cell r="M332">
            <v>4.9686764999999999E-11</v>
          </cell>
          <cell r="N332">
            <v>4.9499113000000002E-11</v>
          </cell>
          <cell r="O332">
            <v>5.4027499999999998E-11</v>
          </cell>
          <cell r="P332">
            <v>6.5777510000000002E-11</v>
          </cell>
          <cell r="Q332">
            <v>7.4643410000000004E-11</v>
          </cell>
          <cell r="R332">
            <v>8.0516340000000004E-11</v>
          </cell>
          <cell r="S332">
            <v>1.0126888E-10</v>
          </cell>
          <cell r="T332">
            <v>1.084389E-10</v>
          </cell>
          <cell r="U332" t="str">
            <v>NaN</v>
          </cell>
          <cell r="V332" t="str">
            <v>NaN</v>
          </cell>
          <cell r="W332" t="str">
            <v>NaN</v>
          </cell>
          <cell r="X332" t="str">
            <v>NaN</v>
          </cell>
          <cell r="Y332">
            <v>1.0027523999999999E-10</v>
          </cell>
          <cell r="Z332">
            <v>2.0121039999999999E-10</v>
          </cell>
          <cell r="AA332">
            <v>1.9106565999999999E-10</v>
          </cell>
          <cell r="AB332">
            <v>1.9384383999999999E-10</v>
          </cell>
          <cell r="AC332">
            <v>1.5546472000000001E-10</v>
          </cell>
          <cell r="AD332">
            <v>1.1744930999999999E-10</v>
          </cell>
          <cell r="AE332">
            <v>1.4332784E-10</v>
          </cell>
          <cell r="AF332">
            <v>1.2822806999999999E-10</v>
          </cell>
          <cell r="AG332">
            <v>1.068654E-10</v>
          </cell>
          <cell r="AH332">
            <v>1.3433327E-10</v>
          </cell>
          <cell r="AI332">
            <v>1.3672140999999999E-10</v>
          </cell>
          <cell r="AJ332">
            <v>8.6225589999999996E-11</v>
          </cell>
        </row>
        <row r="334">
          <cell r="A334" t="str">
            <v>NaN</v>
          </cell>
          <cell r="B334" t="str">
            <v>NaN</v>
          </cell>
          <cell r="C334" t="str">
            <v>NaN</v>
          </cell>
          <cell r="D334" t="str">
            <v>NaN</v>
          </cell>
          <cell r="E334" t="str">
            <v>NaN</v>
          </cell>
          <cell r="F334" t="str">
            <v>NaN</v>
          </cell>
          <cell r="G334" t="str">
            <v>NaN</v>
          </cell>
          <cell r="H334" t="str">
            <v>NaN</v>
          </cell>
          <cell r="I334" t="str">
            <v>NaN</v>
          </cell>
          <cell r="J334" t="str">
            <v>NaN</v>
          </cell>
          <cell r="K334" t="str">
            <v>NaN</v>
          </cell>
          <cell r="L334" t="str">
            <v>NaN</v>
          </cell>
          <cell r="M334" t="str">
            <v>NaN</v>
          </cell>
          <cell r="N334" t="str">
            <v>NaN</v>
          </cell>
          <cell r="O334" t="str">
            <v>NaN</v>
          </cell>
          <cell r="P334" t="str">
            <v>NaN</v>
          </cell>
          <cell r="Q334" t="str">
            <v>NaN</v>
          </cell>
          <cell r="R334" t="str">
            <v>NaN</v>
          </cell>
          <cell r="S334" t="str">
            <v>NaN</v>
          </cell>
          <cell r="T334" t="str">
            <v>NaN</v>
          </cell>
          <cell r="U334" t="str">
            <v>NaN</v>
          </cell>
          <cell r="V334" t="str">
            <v>NaN</v>
          </cell>
          <cell r="W334" t="str">
            <v>NaN</v>
          </cell>
          <cell r="X334" t="str">
            <v>NaN</v>
          </cell>
          <cell r="Y334" t="str">
            <v>NaN</v>
          </cell>
          <cell r="Z334" t="str">
            <v>NaN</v>
          </cell>
          <cell r="AA334" t="str">
            <v>NaN</v>
          </cell>
          <cell r="AB334" t="str">
            <v>NaN</v>
          </cell>
          <cell r="AC334" t="str">
            <v>NaN</v>
          </cell>
          <cell r="AD334" t="str">
            <v>NaN</v>
          </cell>
          <cell r="AE334" t="str">
            <v>NaN</v>
          </cell>
          <cell r="AF334" t="str">
            <v>NaN</v>
          </cell>
          <cell r="AG334" t="str">
            <v>NaN</v>
          </cell>
          <cell r="AH334" t="str">
            <v>NaN</v>
          </cell>
          <cell r="AI334" t="str">
            <v>NaN</v>
          </cell>
          <cell r="AJ334" t="str">
            <v>NaN</v>
          </cell>
        </row>
        <row r="335">
          <cell r="A335" t="str">
            <v>NaN</v>
          </cell>
          <cell r="B335">
            <v>4.1148700000000002E-12</v>
          </cell>
          <cell r="C335">
            <v>2.9717170000000001E-12</v>
          </cell>
          <cell r="D335">
            <v>2.5614789999999999E-12</v>
          </cell>
          <cell r="E335">
            <v>2.1445227999999998E-12</v>
          </cell>
          <cell r="F335">
            <v>2.0746314E-10</v>
          </cell>
          <cell r="G335">
            <v>2.0531389E-10</v>
          </cell>
          <cell r="H335">
            <v>1.8250366000000001E-12</v>
          </cell>
          <cell r="I335">
            <v>2.1012047999999999E-12</v>
          </cell>
          <cell r="J335">
            <v>1.8020288000000001E-11</v>
          </cell>
          <cell r="K335">
            <v>2.1762829999999998E-12</v>
          </cell>
          <cell r="L335">
            <v>8.1930660000000005E-12</v>
          </cell>
          <cell r="M335">
            <v>1.2621517499999999E-11</v>
          </cell>
          <cell r="N335">
            <v>9.2086660000000003E-12</v>
          </cell>
          <cell r="O335">
            <v>2.2055259999999999E-12</v>
          </cell>
          <cell r="P335">
            <v>2.068708E-12</v>
          </cell>
          <cell r="Q335">
            <v>1.5995310000000001E-10</v>
          </cell>
          <cell r="R335">
            <v>1.7857021E-12</v>
          </cell>
          <cell r="S335">
            <v>1.7927248E-12</v>
          </cell>
          <cell r="T335">
            <v>2.2404501999999999E-12</v>
          </cell>
          <cell r="U335">
            <v>2.1718351999999998E-12</v>
          </cell>
          <cell r="V335">
            <v>2.5484929999999999E-12</v>
          </cell>
          <cell r="W335">
            <v>2.2774654999999998E-12</v>
          </cell>
          <cell r="X335">
            <v>2.5611544E-12</v>
          </cell>
          <cell r="Y335">
            <v>2.5469565999999999E-12</v>
          </cell>
          <cell r="Z335">
            <v>4.0301164999999998E-12</v>
          </cell>
          <cell r="AA335">
            <v>3.2490648999999999E-12</v>
          </cell>
          <cell r="AB335">
            <v>3.1986805000000001E-12</v>
          </cell>
          <cell r="AC335">
            <v>3.7478756999999999E-12</v>
          </cell>
          <cell r="AD335">
            <v>2.9006820000000001E-12</v>
          </cell>
          <cell r="AE335">
            <v>3.7193355999999997E-12</v>
          </cell>
          <cell r="AF335">
            <v>5.0738072999999998E-12</v>
          </cell>
          <cell r="AG335">
            <v>2.1033107999999999E-12</v>
          </cell>
          <cell r="AH335">
            <v>2.3012587999999999E-12</v>
          </cell>
          <cell r="AI335">
            <v>2.7175133000000001E-12</v>
          </cell>
          <cell r="AJ335" t="str">
            <v>NaN</v>
          </cell>
        </row>
        <row r="336">
          <cell r="A336">
            <v>6.1919650000000006E-5</v>
          </cell>
          <cell r="B336">
            <v>2.655151E-4</v>
          </cell>
          <cell r="C336">
            <v>5.2566243000000003E-6</v>
          </cell>
          <cell r="D336">
            <v>5.8328883E-6</v>
          </cell>
          <cell r="E336">
            <v>2.9481314000000002E-6</v>
          </cell>
          <cell r="F336">
            <v>1.1883008E-11</v>
          </cell>
          <cell r="G336">
            <v>9.6972459999999994E-12</v>
          </cell>
          <cell r="H336">
            <v>7.3013890000000005E-12</v>
          </cell>
          <cell r="I336">
            <v>8.3078609999999995E-12</v>
          </cell>
          <cell r="J336">
            <v>1.2246330000000001E-11</v>
          </cell>
          <cell r="K336">
            <v>1.2473141400000001E-11</v>
          </cell>
          <cell r="L336">
            <v>1.2736867999999999E-11</v>
          </cell>
          <cell r="M336">
            <v>1.0739577E-11</v>
          </cell>
          <cell r="N336">
            <v>1.1343569E-11</v>
          </cell>
          <cell r="O336">
            <v>1.2144221E-11</v>
          </cell>
          <cell r="P336">
            <v>1.0881931999999999E-11</v>
          </cell>
          <cell r="Q336">
            <v>9.8636325000000003E-12</v>
          </cell>
          <cell r="R336">
            <v>7.1475320000000003E-12</v>
          </cell>
          <cell r="S336">
            <v>7.0794081999999998E-12</v>
          </cell>
          <cell r="T336">
            <v>1.6447464999999999E-11</v>
          </cell>
          <cell r="U336">
            <v>8.2987670000000005E-12</v>
          </cell>
          <cell r="V336">
            <v>5.3707824E-12</v>
          </cell>
          <cell r="W336">
            <v>1.3839915000000001E-4</v>
          </cell>
          <cell r="X336">
            <v>3.1489310000000002E-3</v>
          </cell>
          <cell r="Y336">
            <v>3.8464349E-3</v>
          </cell>
          <cell r="Z336">
            <v>3.4394326999999999E-3</v>
          </cell>
          <cell r="AA336">
            <v>3.5935699999999999E-3</v>
          </cell>
          <cell r="AB336">
            <v>3.6274992999999998E-3</v>
          </cell>
          <cell r="AC336">
            <v>1.3734308E-11</v>
          </cell>
          <cell r="AD336">
            <v>9.0782709999999995E-5</v>
          </cell>
          <cell r="AE336">
            <v>1.1917668E-3</v>
          </cell>
          <cell r="AF336">
            <v>6.7082209999999993E-5</v>
          </cell>
          <cell r="AG336">
            <v>2.3936782999999999E-3</v>
          </cell>
          <cell r="AH336">
            <v>3.3217939999999999E-3</v>
          </cell>
          <cell r="AI336">
            <v>1.6846843999999999E-4</v>
          </cell>
          <cell r="AJ336">
            <v>1.0869089000000001E-5</v>
          </cell>
        </row>
        <row r="337">
          <cell r="A337">
            <v>3.8986470999999999E-3</v>
          </cell>
          <cell r="B337">
            <v>3.4085259999999998E-3</v>
          </cell>
          <cell r="C337">
            <v>3.2759146000000002E-3</v>
          </cell>
          <cell r="D337">
            <v>3.5547481E-3</v>
          </cell>
          <cell r="E337">
            <v>3.3379122999999998E-3</v>
          </cell>
          <cell r="F337">
            <v>1.9376889E-3</v>
          </cell>
          <cell r="G337">
            <v>1.6163448999999999E-3</v>
          </cell>
          <cell r="H337">
            <v>1.8341184E-3</v>
          </cell>
          <cell r="I337">
            <v>3.2275698999999999E-3</v>
          </cell>
          <cell r="J337">
            <v>4.813243E-3</v>
          </cell>
          <cell r="K337">
            <v>5.9348926999999996E-3</v>
          </cell>
          <cell r="L337">
            <v>5.2706664000000004E-3</v>
          </cell>
          <cell r="M337">
            <v>3.8880910000000002E-3</v>
          </cell>
          <cell r="N337">
            <v>3.9312139999999997E-3</v>
          </cell>
          <cell r="O337">
            <v>3.2611770000000001E-3</v>
          </cell>
          <cell r="P337">
            <v>2.655068E-3</v>
          </cell>
          <cell r="Q337">
            <v>2.4064988999999998E-3</v>
          </cell>
          <cell r="R337">
            <v>1.3252737000000001E-3</v>
          </cell>
          <cell r="S337">
            <v>2.1232839999999999E-4</v>
          </cell>
          <cell r="T337">
            <v>1.0175789E-3</v>
          </cell>
          <cell r="U337">
            <v>1.9761904000000002E-3</v>
          </cell>
          <cell r="V337">
            <v>3.9320937E-3</v>
          </cell>
          <cell r="W337">
            <v>5.2187913000000001E-3</v>
          </cell>
          <cell r="X337">
            <v>4.7528839999999998E-3</v>
          </cell>
          <cell r="Y337">
            <v>4.6468489999999998E-3</v>
          </cell>
          <cell r="Z337">
            <v>4.5097102000000002E-3</v>
          </cell>
          <cell r="AA337">
            <v>4.1138874000000002E-3</v>
          </cell>
          <cell r="AB337">
            <v>2.9237310000000002E-3</v>
          </cell>
          <cell r="AC337">
            <v>2.8377305999999999E-3</v>
          </cell>
          <cell r="AD337">
            <v>3.4962252E-3</v>
          </cell>
          <cell r="AE337">
            <v>4.7432680000000001E-3</v>
          </cell>
          <cell r="AF337">
            <v>4.3789498000000003E-3</v>
          </cell>
          <cell r="AG337">
            <v>4.4949426999999998E-3</v>
          </cell>
          <cell r="AH337">
            <v>5.0508580000000001E-3</v>
          </cell>
          <cell r="AI337">
            <v>4.7118630000000002E-3</v>
          </cell>
          <cell r="AJ337">
            <v>4.7795562999999996E-3</v>
          </cell>
        </row>
        <row r="338">
          <cell r="A338">
            <v>3.6848879999999999E-3</v>
          </cell>
          <cell r="B338">
            <v>3.7075229999999999E-3</v>
          </cell>
          <cell r="C338">
            <v>3.7062420000000002E-3</v>
          </cell>
          <cell r="D338">
            <v>4.7294559999999999E-3</v>
          </cell>
          <cell r="E338">
            <v>4.6199233999999999E-3</v>
          </cell>
          <cell r="F338">
            <v>4.5226244000000004E-3</v>
          </cell>
          <cell r="G338">
            <v>4.4510723E-3</v>
          </cell>
          <cell r="H338">
            <v>4.3002316E-3</v>
          </cell>
          <cell r="I338">
            <v>5.9908899999999996E-3</v>
          </cell>
          <cell r="J338">
            <v>6.2789144000000002E-3</v>
          </cell>
          <cell r="K338">
            <v>6.1651752000000002E-3</v>
          </cell>
          <cell r="L338">
            <v>5.1407309999999999E-3</v>
          </cell>
          <cell r="M338">
            <v>4.8173210000000003E-3</v>
          </cell>
          <cell r="N338">
            <v>4.1591064000000002E-3</v>
          </cell>
          <cell r="O338">
            <v>3.8413645000000001E-3</v>
          </cell>
          <cell r="P338">
            <v>3.2794873999999999E-3</v>
          </cell>
          <cell r="Q338">
            <v>3.3034505E-3</v>
          </cell>
          <cell r="R338">
            <v>2.7726031999999999E-3</v>
          </cell>
          <cell r="S338">
            <v>1.0759787E-3</v>
          </cell>
          <cell r="T338" t="str">
            <v>NaN</v>
          </cell>
          <cell r="U338">
            <v>8.6826430000000003E-3</v>
          </cell>
          <cell r="V338">
            <v>8.4116699999999996E-3</v>
          </cell>
          <cell r="W338">
            <v>7.9048109999999994E-3</v>
          </cell>
          <cell r="X338">
            <v>7.2418159999999999E-3</v>
          </cell>
          <cell r="Y338">
            <v>6.6550463000000001E-3</v>
          </cell>
          <cell r="Z338">
            <v>5.9425774999999998E-3</v>
          </cell>
          <cell r="AA338">
            <v>4.0687099999999997E-3</v>
          </cell>
          <cell r="AB338">
            <v>3.9400156E-3</v>
          </cell>
          <cell r="AC338">
            <v>4.0604250000000003E-3</v>
          </cell>
          <cell r="AD338">
            <v>4.4886509999999998E-3</v>
          </cell>
          <cell r="AE338">
            <v>5.3007749999999998E-3</v>
          </cell>
          <cell r="AF338">
            <v>5.8107506000000001E-3</v>
          </cell>
          <cell r="AG338">
            <v>3.8578403000000001E-3</v>
          </cell>
          <cell r="AH338">
            <v>4.3510049999999998E-3</v>
          </cell>
          <cell r="AI338">
            <v>4.0420040000000001E-3</v>
          </cell>
          <cell r="AJ338">
            <v>3.8937569999999999E-3</v>
          </cell>
        </row>
        <row r="339">
          <cell r="A339">
            <v>4.5935771999999998E-3</v>
          </cell>
          <cell r="B339">
            <v>5.6537273000000004E-3</v>
          </cell>
          <cell r="C339">
            <v>6.6140373000000002E-3</v>
          </cell>
          <cell r="D339">
            <v>6.6503309999999998E-3</v>
          </cell>
          <cell r="E339">
            <v>7.9660389999999994E-3</v>
          </cell>
          <cell r="F339">
            <v>6.3922320000000003E-3</v>
          </cell>
          <cell r="G339">
            <v>4.4617930000000004E-3</v>
          </cell>
          <cell r="H339">
            <v>2.3888835999999998E-3</v>
          </cell>
          <cell r="I339">
            <v>4.8539639999999997E-3</v>
          </cell>
          <cell r="J339">
            <v>3.8400919999999998E-3</v>
          </cell>
          <cell r="K339">
            <v>4.1775665999999999E-3</v>
          </cell>
          <cell r="L339">
            <v>4.3145229999999998E-3</v>
          </cell>
          <cell r="M339">
            <v>4.4946576999999998E-3</v>
          </cell>
          <cell r="N339">
            <v>4.6357135000000002E-3</v>
          </cell>
          <cell r="O339">
            <v>4.6547706999999997E-3</v>
          </cell>
          <cell r="P339">
            <v>4.0433793000000003E-3</v>
          </cell>
          <cell r="Q339">
            <v>4.5864019999999998E-3</v>
          </cell>
          <cell r="R339">
            <v>4.4804789999999999E-3</v>
          </cell>
          <cell r="S339">
            <v>1.9731529E-3</v>
          </cell>
          <cell r="T339" t="str">
            <v>NaN</v>
          </cell>
          <cell r="U339">
            <v>1.05655175E-2</v>
          </cell>
          <cell r="V339">
            <v>1.0289702E-2</v>
          </cell>
          <cell r="W339">
            <v>9.9310605E-3</v>
          </cell>
          <cell r="X339">
            <v>9.4346729999999993E-3</v>
          </cell>
          <cell r="Y339">
            <v>8.8781469999999994E-3</v>
          </cell>
          <cell r="Z339">
            <v>6.1467494999999997E-3</v>
          </cell>
          <cell r="AA339">
            <v>5.1308100000000004E-3</v>
          </cell>
          <cell r="AB339">
            <v>6.2076244999999999E-3</v>
          </cell>
          <cell r="AC339">
            <v>6.6283853000000002E-3</v>
          </cell>
          <cell r="AD339">
            <v>4.093368E-3</v>
          </cell>
          <cell r="AE339">
            <v>4.0495562999999998E-3</v>
          </cell>
          <cell r="AF339">
            <v>5.4932577000000003E-3</v>
          </cell>
          <cell r="AG339">
            <v>3.4037719999999998E-3</v>
          </cell>
          <cell r="AH339">
            <v>3.4854126E-3</v>
          </cell>
          <cell r="AI339">
            <v>3.5088423E-3</v>
          </cell>
          <cell r="AJ339">
            <v>4.6225855999999996E-3</v>
          </cell>
        </row>
        <row r="340">
          <cell r="A340">
            <v>7.7664563000000002E-3</v>
          </cell>
          <cell r="B340">
            <v>8.4877219999999996E-3</v>
          </cell>
          <cell r="C340">
            <v>6.2475739999999997E-3</v>
          </cell>
          <cell r="D340">
            <v>3.6532597000000001E-3</v>
          </cell>
          <cell r="E340">
            <v>2.9944341999999999E-3</v>
          </cell>
          <cell r="F340">
            <v>2.9885403000000001E-3</v>
          </cell>
          <cell r="G340">
            <v>1.1258472E-3</v>
          </cell>
          <cell r="H340">
            <v>1.5563222E-3</v>
          </cell>
          <cell r="I340">
            <v>1.4880800999999999E-3</v>
          </cell>
          <cell r="J340">
            <v>1.1738638000000001E-3</v>
          </cell>
          <cell r="K340">
            <v>1.1506222999999999E-3</v>
          </cell>
          <cell r="L340">
            <v>1.434795E-3</v>
          </cell>
          <cell r="M340">
            <v>1.5785434999999999E-3</v>
          </cell>
          <cell r="N340">
            <v>1.8159901E-3</v>
          </cell>
          <cell r="O340">
            <v>2.0682116000000001E-3</v>
          </cell>
          <cell r="P340">
            <v>2.2416761999999998E-3</v>
          </cell>
          <cell r="Q340">
            <v>2.6782383E-3</v>
          </cell>
          <cell r="R340">
            <v>2.2904907999999999E-3</v>
          </cell>
          <cell r="S340">
            <v>5.8962079999999996E-4</v>
          </cell>
          <cell r="T340" t="str">
            <v>NaN</v>
          </cell>
          <cell r="U340">
            <v>9.5887869999999997E-3</v>
          </cell>
          <cell r="V340">
            <v>8.6549980000000006E-3</v>
          </cell>
          <cell r="W340">
            <v>8.8846394999999995E-3</v>
          </cell>
          <cell r="X340">
            <v>8.4443680000000007E-3</v>
          </cell>
          <cell r="Y340">
            <v>7.2243647000000003E-3</v>
          </cell>
          <cell r="Z340">
            <v>7.0416630000000001E-3</v>
          </cell>
          <cell r="AA340">
            <v>6.8986467000000003E-3</v>
          </cell>
          <cell r="AB340">
            <v>8.3159199999999992E-3</v>
          </cell>
          <cell r="AC340">
            <v>1.0464408E-2</v>
          </cell>
          <cell r="AD340">
            <v>4.4164390000000003E-3</v>
          </cell>
          <cell r="AE340">
            <v>3.7583665000000001E-3</v>
          </cell>
          <cell r="AF340">
            <v>3.7579203000000002E-3</v>
          </cell>
          <cell r="AG340">
            <v>2.5877422000000001E-3</v>
          </cell>
          <cell r="AH340">
            <v>3.3209170000000001E-3</v>
          </cell>
          <cell r="AI340">
            <v>5.097931E-3</v>
          </cell>
          <cell r="AJ340">
            <v>6.5454566E-3</v>
          </cell>
        </row>
        <row r="341">
          <cell r="A341">
            <v>6.5785762999999997E-3</v>
          </cell>
          <cell r="B341">
            <v>3.1901886999999999E-3</v>
          </cell>
          <cell r="C341">
            <v>1.5536231999999999E-10</v>
          </cell>
          <cell r="D341">
            <v>9.5034924000000006E-11</v>
          </cell>
          <cell r="E341" t="str">
            <v>NaN</v>
          </cell>
          <cell r="F341">
            <v>8.1411969999999993E-3</v>
          </cell>
          <cell r="G341">
            <v>1.0091219000000001E-3</v>
          </cell>
          <cell r="H341">
            <v>1.5008991000000001E-10</v>
          </cell>
          <cell r="I341">
            <v>1.3993705E-10</v>
          </cell>
          <cell r="J341">
            <v>1.1357146E-10</v>
          </cell>
          <cell r="K341">
            <v>1.1735782E-10</v>
          </cell>
          <cell r="L341">
            <v>1.0810964999999999E-10</v>
          </cell>
          <cell r="M341">
            <v>9.1307940000000006E-11</v>
          </cell>
          <cell r="N341">
            <v>8.6268889999999996E-11</v>
          </cell>
          <cell r="O341">
            <v>8.8489680000000005E-11</v>
          </cell>
          <cell r="P341">
            <v>8.9440795000000004E-11</v>
          </cell>
          <cell r="Q341">
            <v>9.6214110000000004E-11</v>
          </cell>
          <cell r="R341">
            <v>7.771341E-11</v>
          </cell>
          <cell r="S341">
            <v>5.5959574E-11</v>
          </cell>
          <cell r="T341" t="str">
            <v>NaN</v>
          </cell>
          <cell r="U341">
            <v>9.0370450000000005E-3</v>
          </cell>
          <cell r="V341">
            <v>6.8687536000000002E-3</v>
          </cell>
          <cell r="W341">
            <v>4.0092460000000002E-3</v>
          </cell>
          <cell r="X341">
            <v>3.3424217000000002E-3</v>
          </cell>
          <cell r="Y341">
            <v>3.5469972000000002E-3</v>
          </cell>
          <cell r="Z341">
            <v>3.6704735999999998E-3</v>
          </cell>
          <cell r="AA341">
            <v>4.2014475999999999E-3</v>
          </cell>
          <cell r="AB341">
            <v>6.4140604999999998E-3</v>
          </cell>
          <cell r="AC341">
            <v>1.4340657E-2</v>
          </cell>
          <cell r="AD341">
            <v>4.3173203999999996E-3</v>
          </cell>
          <cell r="AE341">
            <v>2.0677554000000001E-4</v>
          </cell>
          <cell r="AF341">
            <v>1.8487970999999999E-3</v>
          </cell>
          <cell r="AG341">
            <v>3.5491195000000001E-3</v>
          </cell>
          <cell r="AH341">
            <v>6.4240360000000002E-3</v>
          </cell>
          <cell r="AI341">
            <v>8.6257239999999995E-3</v>
          </cell>
          <cell r="AJ341">
            <v>8.8652220000000007E-3</v>
          </cell>
        </row>
        <row r="342">
          <cell r="A342">
            <v>1.00502946E-10</v>
          </cell>
          <cell r="B342">
            <v>6.7117849999999996E-11</v>
          </cell>
          <cell r="C342">
            <v>2.6928735000000001E-11</v>
          </cell>
          <cell r="D342" t="str">
            <v>NaN</v>
          </cell>
          <cell r="E342" t="str">
            <v>NaN</v>
          </cell>
          <cell r="F342">
            <v>6.7625376000000001E-3</v>
          </cell>
          <cell r="G342">
            <v>6.0317314000000005E-11</v>
          </cell>
          <cell r="H342">
            <v>3.5310376000000003E-11</v>
          </cell>
          <cell r="I342">
            <v>2.3920657000000001E-11</v>
          </cell>
          <cell r="J342">
            <v>1.08462805E-11</v>
          </cell>
          <cell r="K342">
            <v>4.9681067E-12</v>
          </cell>
          <cell r="L342">
            <v>3.8862285999999997E-12</v>
          </cell>
          <cell r="M342">
            <v>6.4428093999999997E-12</v>
          </cell>
          <cell r="N342">
            <v>1.164117E-11</v>
          </cell>
          <cell r="O342">
            <v>1.5054919999999999E-11</v>
          </cell>
          <cell r="P342">
            <v>1.4787694000000001E-11</v>
          </cell>
          <cell r="Q342">
            <v>8.7275690000000008E-12</v>
          </cell>
          <cell r="R342">
            <v>1.4172665E-11</v>
          </cell>
          <cell r="S342">
            <v>3.2884813E-11</v>
          </cell>
          <cell r="T342" t="str">
            <v>NaN</v>
          </cell>
          <cell r="U342" t="str">
            <v>NaN</v>
          </cell>
          <cell r="V342">
            <v>1.2557365000000001E-10</v>
          </cell>
          <cell r="W342">
            <v>1.2525977E-10</v>
          </cell>
          <cell r="X342">
            <v>1.12178565E-10</v>
          </cell>
          <cell r="Y342">
            <v>1.2746157000000001E-10</v>
          </cell>
          <cell r="Z342">
            <v>9.3557649999999998E-11</v>
          </cell>
          <cell r="AA342">
            <v>3.5489739999999997E-11</v>
          </cell>
          <cell r="AB342">
            <v>2.1851910000000001E-10</v>
          </cell>
          <cell r="AC342" t="str">
            <v>NaN</v>
          </cell>
          <cell r="AD342">
            <v>4.5469953000000002E-10</v>
          </cell>
          <cell r="AE342">
            <v>7.6303463999999994E-11</v>
          </cell>
          <cell r="AF342">
            <v>3.2403926999999998E-11</v>
          </cell>
          <cell r="AG342">
            <v>8.6375265000000007E-12</v>
          </cell>
          <cell r="AH342">
            <v>5.5642620000000001E-11</v>
          </cell>
          <cell r="AI342">
            <v>1.5269758E-10</v>
          </cell>
          <cell r="AJ342">
            <v>8.8338704000000004E-11</v>
          </cell>
        </row>
        <row r="343">
          <cell r="A343">
            <v>4.0906344E-11</v>
          </cell>
          <cell r="B343">
            <v>4.1339609999999997E-11</v>
          </cell>
          <cell r="C343" t="str">
            <v>NaN</v>
          </cell>
          <cell r="D343" t="str">
            <v>NaN</v>
          </cell>
          <cell r="E343" t="str">
            <v>NaN</v>
          </cell>
          <cell r="F343">
            <v>5.0996890000000001E-10</v>
          </cell>
          <cell r="G343">
            <v>5.3137212999999997E-11</v>
          </cell>
          <cell r="H343">
            <v>4.1585415999999999E-11</v>
          </cell>
          <cell r="I343">
            <v>3.2397264999999997E-11</v>
          </cell>
          <cell r="J343">
            <v>1.7840437E-11</v>
          </cell>
          <cell r="K343">
            <v>1.0390071E-11</v>
          </cell>
          <cell r="L343">
            <v>6.7745413999999999E-12</v>
          </cell>
          <cell r="M343">
            <v>5.8281803999999997E-12</v>
          </cell>
          <cell r="N343">
            <v>5.8889490000000001E-12</v>
          </cell>
          <cell r="O343">
            <v>5.4981169999999999E-12</v>
          </cell>
          <cell r="P343">
            <v>5.379552E-12</v>
          </cell>
          <cell r="Q343">
            <v>5.9817303000000004E-12</v>
          </cell>
          <cell r="R343">
            <v>9.3877219999999994E-12</v>
          </cell>
          <cell r="S343">
            <v>1.6804632000000001E-11</v>
          </cell>
          <cell r="T343" t="str">
            <v>NaN</v>
          </cell>
          <cell r="U343" t="str">
            <v>NaN</v>
          </cell>
          <cell r="V343">
            <v>1.2740836000000001E-3</v>
          </cell>
          <cell r="W343">
            <v>9.1053059999999994E-11</v>
          </cell>
          <cell r="X343">
            <v>1.1740776E-11</v>
          </cell>
          <cell r="Y343">
            <v>6.7017402999999998E-12</v>
          </cell>
          <cell r="Z343">
            <v>6.3399194999999996E-12</v>
          </cell>
          <cell r="AA343">
            <v>4.9352441999999997E-11</v>
          </cell>
          <cell r="AB343">
            <v>4.2935060000000002E-6</v>
          </cell>
          <cell r="AC343" t="str">
            <v>NaN</v>
          </cell>
          <cell r="AD343">
            <v>2.9646163E-10</v>
          </cell>
          <cell r="AE343">
            <v>1.1241629E-10</v>
          </cell>
          <cell r="AF343">
            <v>5.7952455E-11</v>
          </cell>
          <cell r="AG343">
            <v>3.8851290000000002E-11</v>
          </cell>
          <cell r="AH343">
            <v>3.1325866000000001E-11</v>
          </cell>
          <cell r="AI343">
            <v>3.1840378000000002E-11</v>
          </cell>
          <cell r="AJ343">
            <v>2.8554541999999999E-11</v>
          </cell>
        </row>
        <row r="344">
          <cell r="A344">
            <v>1.8340229000000001E-11</v>
          </cell>
          <cell r="B344">
            <v>1.5391896E-11</v>
          </cell>
          <cell r="C344" t="str">
            <v>NaN</v>
          </cell>
          <cell r="D344" t="str">
            <v>NaN</v>
          </cell>
          <cell r="E344" t="str">
            <v>NaN</v>
          </cell>
          <cell r="F344">
            <v>2.3851726000000001E-4</v>
          </cell>
          <cell r="G344">
            <v>2.8644847000000001E-11</v>
          </cell>
          <cell r="H344">
            <v>1.9023015999999999E-11</v>
          </cell>
          <cell r="I344">
            <v>1.6709084000000001E-11</v>
          </cell>
          <cell r="J344">
            <v>1.3160406E-11</v>
          </cell>
          <cell r="K344">
            <v>1.1587733E-11</v>
          </cell>
          <cell r="L344">
            <v>7.1449474000000003E-12</v>
          </cell>
          <cell r="M344">
            <v>5.9468506999999998E-12</v>
          </cell>
          <cell r="N344">
            <v>5.6625350000000002E-12</v>
          </cell>
          <cell r="O344">
            <v>5.9104657000000003E-12</v>
          </cell>
          <cell r="P344">
            <v>6.4970315999999999E-12</v>
          </cell>
          <cell r="Q344">
            <v>7.6000600000000006E-12</v>
          </cell>
          <cell r="R344">
            <v>8.7354649999999997E-12</v>
          </cell>
          <cell r="S344">
            <v>8.6483409999999992E-12</v>
          </cell>
          <cell r="T344" t="str">
            <v>NaN</v>
          </cell>
          <cell r="U344" t="str">
            <v>NaN</v>
          </cell>
          <cell r="V344">
            <v>4.9719550000000001E-3</v>
          </cell>
          <cell r="W344">
            <v>8.4816329999999999E-11</v>
          </cell>
          <cell r="X344">
            <v>9.9618739999999997E-12</v>
          </cell>
          <cell r="Y344">
            <v>9.7351269999999998E-12</v>
          </cell>
          <cell r="Z344">
            <v>1.8789246000000001E-11</v>
          </cell>
          <cell r="AA344">
            <v>8.3803260000000005E-11</v>
          </cell>
          <cell r="AB344">
            <v>5.0824569999999996E-4</v>
          </cell>
          <cell r="AC344" t="str">
            <v>NaN</v>
          </cell>
          <cell r="AD344">
            <v>2.0464064000000001E-4</v>
          </cell>
          <cell r="AE344">
            <v>1.1600837E-10</v>
          </cell>
          <cell r="AF344">
            <v>3.3180315999999997E-11</v>
          </cell>
          <cell r="AG344">
            <v>3.0592704999999999E-11</v>
          </cell>
          <cell r="AH344">
            <v>2.8267590000000001E-11</v>
          </cell>
          <cell r="AI344">
            <v>2.9210206999999998E-11</v>
          </cell>
          <cell r="AJ344">
            <v>2.4809946000000001E-11</v>
          </cell>
        </row>
        <row r="345">
          <cell r="A345">
            <v>1.5913333000000001E-11</v>
          </cell>
          <cell r="B345">
            <v>7.6749860000000003E-12</v>
          </cell>
          <cell r="C345" t="str">
            <v>NaN</v>
          </cell>
          <cell r="D345" t="str">
            <v>NaN</v>
          </cell>
          <cell r="E345" t="str">
            <v>NaN</v>
          </cell>
          <cell r="F345">
            <v>1.726775E-10</v>
          </cell>
          <cell r="G345">
            <v>1.7172597E-11</v>
          </cell>
          <cell r="H345">
            <v>7.9809229999999992E-12</v>
          </cell>
          <cell r="I345">
            <v>5.6964104000000002E-12</v>
          </cell>
          <cell r="J345">
            <v>5.3534810000000001E-12</v>
          </cell>
          <cell r="K345">
            <v>6.0644202000000002E-12</v>
          </cell>
          <cell r="L345">
            <v>5.8396455999999999E-12</v>
          </cell>
          <cell r="M345">
            <v>5.3886453000000002E-12</v>
          </cell>
          <cell r="N345">
            <v>5.6761046000000002E-12</v>
          </cell>
          <cell r="O345">
            <v>6.7169334000000001E-12</v>
          </cell>
          <cell r="P345">
            <v>7.4350664999999993E-12</v>
          </cell>
          <cell r="Q345">
            <v>8.2232284999999994E-12</v>
          </cell>
          <cell r="R345">
            <v>8.0708589999999992E-12</v>
          </cell>
          <cell r="S345">
            <v>6.3434887000000001E-12</v>
          </cell>
          <cell r="T345" t="str">
            <v>NaN</v>
          </cell>
          <cell r="U345" t="str">
            <v>NaN</v>
          </cell>
          <cell r="V345" t="str">
            <v>NaN</v>
          </cell>
          <cell r="W345">
            <v>2.8553230999999998E-11</v>
          </cell>
          <cell r="X345">
            <v>1.4593723999999999E-11</v>
          </cell>
          <cell r="Y345">
            <v>1.1880851999999999E-11</v>
          </cell>
          <cell r="Z345">
            <v>2.0401505000000002E-11</v>
          </cell>
          <cell r="AA345">
            <v>3.3543782E-11</v>
          </cell>
          <cell r="AB345" t="str">
            <v>NaN</v>
          </cell>
          <cell r="AC345" t="str">
            <v>NaN</v>
          </cell>
          <cell r="AD345">
            <v>6.4817015E-3</v>
          </cell>
          <cell r="AE345">
            <v>3.306952E-4</v>
          </cell>
          <cell r="AF345">
            <v>2.8783737999999999E-11</v>
          </cell>
          <cell r="AG345">
            <v>2.420147E-11</v>
          </cell>
          <cell r="AH345">
            <v>2.6100010000000002E-11</v>
          </cell>
          <cell r="AI345">
            <v>2.8239586000000001E-11</v>
          </cell>
          <cell r="AJ345">
            <v>2.4606464E-11</v>
          </cell>
        </row>
        <row r="346">
          <cell r="A346">
            <v>2.7495279000000001E-11</v>
          </cell>
          <cell r="B346">
            <v>6.6705664000000003E-12</v>
          </cell>
          <cell r="C346" t="str">
            <v>NaN</v>
          </cell>
          <cell r="D346" t="str">
            <v>NaN</v>
          </cell>
          <cell r="E346">
            <v>2.5900844999999999E-10</v>
          </cell>
          <cell r="F346">
            <v>3.8118374999999998E-10</v>
          </cell>
          <cell r="G346">
            <v>1.7243169000000001E-11</v>
          </cell>
          <cell r="H346">
            <v>5.9650029999999998E-12</v>
          </cell>
          <cell r="I346">
            <v>4.218119E-12</v>
          </cell>
          <cell r="J346">
            <v>4.1425250000000001E-12</v>
          </cell>
          <cell r="K346">
            <v>3.7780455999999999E-12</v>
          </cell>
          <cell r="L346">
            <v>3.4367814999999999E-12</v>
          </cell>
          <cell r="M346">
            <v>4.8114170000000004E-12</v>
          </cell>
          <cell r="N346">
            <v>5.6487859999999999E-12</v>
          </cell>
          <cell r="O346">
            <v>7.018516E-12</v>
          </cell>
          <cell r="P346">
            <v>8.1615750000000004E-12</v>
          </cell>
          <cell r="Q346">
            <v>8.8752780000000006E-12</v>
          </cell>
          <cell r="R346">
            <v>1.5232451999999999E-11</v>
          </cell>
          <cell r="S346">
            <v>4.6205603999999997E-12</v>
          </cell>
          <cell r="T346" t="str">
            <v>NaN</v>
          </cell>
          <cell r="U346" t="str">
            <v>NaN</v>
          </cell>
          <cell r="V346" t="str">
            <v>NaN</v>
          </cell>
          <cell r="W346">
            <v>3.2630092999999997E-11</v>
          </cell>
          <cell r="X346">
            <v>2.3153092E-11</v>
          </cell>
          <cell r="Y346">
            <v>2.0956469999999999E-11</v>
          </cell>
          <cell r="Z346">
            <v>2.8176994E-11</v>
          </cell>
          <cell r="AA346">
            <v>9.293303E-11</v>
          </cell>
          <cell r="AB346" t="str">
            <v>NaN</v>
          </cell>
          <cell r="AC346" t="str">
            <v>NaN</v>
          </cell>
          <cell r="AD346" t="str">
            <v>NaN</v>
          </cell>
          <cell r="AE346">
            <v>2.1204881999999999E-11</v>
          </cell>
          <cell r="AF346">
            <v>3.205143E-11</v>
          </cell>
          <cell r="AG346">
            <v>2.5929799999999999E-11</v>
          </cell>
          <cell r="AH346">
            <v>3.3632863999999997E-11</v>
          </cell>
          <cell r="AI346">
            <v>4.6122467000000001E-11</v>
          </cell>
          <cell r="AJ346">
            <v>4.3972889999999999E-11</v>
          </cell>
        </row>
        <row r="347">
          <cell r="A347">
            <v>6.2591199999999995E-11</v>
          </cell>
          <cell r="B347">
            <v>1.1480484E-11</v>
          </cell>
          <cell r="C347" t="str">
            <v>NaN</v>
          </cell>
          <cell r="D347" t="str">
            <v>NaN</v>
          </cell>
          <cell r="E347">
            <v>1.4089075999999999E-10</v>
          </cell>
          <cell r="F347">
            <v>3.0283819999999999E-11</v>
          </cell>
          <cell r="G347">
            <v>7.0497659999999999E-12</v>
          </cell>
          <cell r="H347">
            <v>3.8583129999999997E-12</v>
          </cell>
          <cell r="I347">
            <v>2.8600876E-12</v>
          </cell>
          <cell r="J347">
            <v>2.3647316999999999E-12</v>
          </cell>
          <cell r="K347">
            <v>3.1187723999999998E-12</v>
          </cell>
          <cell r="L347">
            <v>3.9490059999999997E-12</v>
          </cell>
          <cell r="M347">
            <v>5.0046733000000002E-12</v>
          </cell>
          <cell r="N347">
            <v>6.1905102999999998E-12</v>
          </cell>
          <cell r="O347">
            <v>7.654527E-12</v>
          </cell>
          <cell r="P347">
            <v>1.0143876E-11</v>
          </cell>
          <cell r="Q347">
            <v>1.3468943E-11</v>
          </cell>
          <cell r="R347">
            <v>3.8080309999999997E-11</v>
          </cell>
          <cell r="S347" t="str">
            <v>NaN</v>
          </cell>
          <cell r="T347" t="str">
            <v>NaN</v>
          </cell>
          <cell r="U347" t="str">
            <v>NaN</v>
          </cell>
          <cell r="V347" t="str">
            <v>NaN</v>
          </cell>
          <cell r="W347">
            <v>6.1141529999999999E-11</v>
          </cell>
          <cell r="X347">
            <v>2.8544653E-11</v>
          </cell>
          <cell r="Y347">
            <v>3.4455667000000003E-11</v>
          </cell>
          <cell r="Z347">
            <v>4.1444133000000002E-11</v>
          </cell>
          <cell r="AA347">
            <v>2.1039190000000001E-3</v>
          </cell>
          <cell r="AB347" t="str">
            <v>NaN</v>
          </cell>
          <cell r="AC347" t="str">
            <v>NaN</v>
          </cell>
          <cell r="AD347" t="str">
            <v>NaN</v>
          </cell>
          <cell r="AE347">
            <v>5.8590584000000002E-11</v>
          </cell>
          <cell r="AF347">
            <v>3.1603584E-11</v>
          </cell>
          <cell r="AG347">
            <v>2.4445104000000001E-11</v>
          </cell>
          <cell r="AH347">
            <v>4.9141430000000003E-11</v>
          </cell>
          <cell r="AI347">
            <v>1.4425079E-10</v>
          </cell>
          <cell r="AJ347">
            <v>3.4378427999999999E-4</v>
          </cell>
        </row>
        <row r="348">
          <cell r="A348">
            <v>2.5524285E-3</v>
          </cell>
          <cell r="B348">
            <v>2.6342365999999999E-11</v>
          </cell>
          <cell r="C348" t="str">
            <v>NaN</v>
          </cell>
          <cell r="D348" t="str">
            <v>NaN</v>
          </cell>
          <cell r="E348">
            <v>1.0194223000000001E-11</v>
          </cell>
          <cell r="F348">
            <v>1.4229541000000001E-11</v>
          </cell>
          <cell r="G348">
            <v>5.7398320000000001E-12</v>
          </cell>
          <cell r="H348">
            <v>4.0635815000000004E-12</v>
          </cell>
          <cell r="I348">
            <v>2.5469970999999999E-12</v>
          </cell>
          <cell r="J348">
            <v>2.1016177E-12</v>
          </cell>
          <cell r="K348">
            <v>2.0303527000000001E-12</v>
          </cell>
          <cell r="L348">
            <v>2.3402409999999999E-12</v>
          </cell>
          <cell r="M348">
            <v>3.6772839999999997E-12</v>
          </cell>
          <cell r="N348">
            <v>6.3520182999999997E-12</v>
          </cell>
          <cell r="O348">
            <v>8.4064959999999999E-12</v>
          </cell>
          <cell r="P348">
            <v>1.3284378E-11</v>
          </cell>
          <cell r="Q348">
            <v>2.0682862000000001E-11</v>
          </cell>
          <cell r="R348">
            <v>7.7667410000000002E-4</v>
          </cell>
          <cell r="S348" t="str">
            <v>NaN</v>
          </cell>
          <cell r="T348" t="str">
            <v>NaN</v>
          </cell>
          <cell r="U348" t="str">
            <v>NaN</v>
          </cell>
          <cell r="V348" t="str">
            <v>NaN</v>
          </cell>
          <cell r="W348">
            <v>3.2850003999999997E-11</v>
          </cell>
          <cell r="X348">
            <v>2.8584088000000001E-11</v>
          </cell>
          <cell r="Y348">
            <v>5.9269596000000005E-11</v>
          </cell>
          <cell r="Z348">
            <v>3.6273261999999997E-11</v>
          </cell>
          <cell r="AA348">
            <v>2.199669E-3</v>
          </cell>
          <cell r="AB348" t="str">
            <v>NaN</v>
          </cell>
          <cell r="AC348" t="str">
            <v>NaN</v>
          </cell>
          <cell r="AD348" t="str">
            <v>NaN</v>
          </cell>
          <cell r="AE348">
            <v>2.3225913E-11</v>
          </cell>
          <cell r="AF348">
            <v>8.9661170000000001E-12</v>
          </cell>
          <cell r="AG348">
            <v>1.1969121E-11</v>
          </cell>
          <cell r="AH348">
            <v>4.7925759999999998E-11</v>
          </cell>
          <cell r="AI348">
            <v>9.6428099999999999E-4</v>
          </cell>
          <cell r="AJ348">
            <v>1.9908972999999998E-3</v>
          </cell>
        </row>
        <row r="349">
          <cell r="A349">
            <v>5.0956179999999997E-3</v>
          </cell>
          <cell r="B349">
            <v>1.9339858999999999E-3</v>
          </cell>
          <cell r="C349">
            <v>4.5616840000000003E-12</v>
          </cell>
          <cell r="D349">
            <v>6.1702037000000002E-12</v>
          </cell>
          <cell r="E349">
            <v>8.9535979999999998E-12</v>
          </cell>
          <cell r="F349">
            <v>1.0224278000000001E-11</v>
          </cell>
          <cell r="G349">
            <v>6.4328620000000001E-12</v>
          </cell>
          <cell r="H349">
            <v>5.1071320000000002E-12</v>
          </cell>
          <cell r="I349">
            <v>2.7675295000000001E-12</v>
          </cell>
          <cell r="J349">
            <v>2.8173603000000002E-12</v>
          </cell>
          <cell r="K349">
            <v>2.5287508999999998E-12</v>
          </cell>
          <cell r="L349">
            <v>2.7726589999999998E-12</v>
          </cell>
          <cell r="M349">
            <v>3.8735089999999999E-12</v>
          </cell>
          <cell r="N349">
            <v>6.3124379999999998E-12</v>
          </cell>
          <cell r="O349">
            <v>1.2730117000000001E-11</v>
          </cell>
          <cell r="P349">
            <v>3.2004288E-11</v>
          </cell>
          <cell r="Q349">
            <v>5.1148596000000003E-11</v>
          </cell>
          <cell r="R349">
            <v>2.9744670000000002E-3</v>
          </cell>
          <cell r="S349" t="str">
            <v>NaN</v>
          </cell>
          <cell r="T349" t="str">
            <v>NaN</v>
          </cell>
          <cell r="U349" t="str">
            <v>NaN</v>
          </cell>
          <cell r="V349" t="str">
            <v>NaN</v>
          </cell>
          <cell r="W349">
            <v>7.7590349999999996E-12</v>
          </cell>
          <cell r="X349">
            <v>1.33187844E-11</v>
          </cell>
          <cell r="Y349">
            <v>2.1029387000000002E-3</v>
          </cell>
          <cell r="Z349">
            <v>3.0968011999999998E-3</v>
          </cell>
          <cell r="AA349">
            <v>2.1026356E-3</v>
          </cell>
          <cell r="AB349" t="str">
            <v>NaN</v>
          </cell>
          <cell r="AC349" t="str">
            <v>NaN</v>
          </cell>
          <cell r="AD349" t="str">
            <v>NaN</v>
          </cell>
          <cell r="AE349">
            <v>7.7466380000000003E-12</v>
          </cell>
          <cell r="AF349">
            <v>1.4196372E-11</v>
          </cell>
          <cell r="AG349">
            <v>1.6577616E-11</v>
          </cell>
          <cell r="AH349">
            <v>3.4146790000000001E-4</v>
          </cell>
          <cell r="AI349">
            <v>1.2595465E-3</v>
          </cell>
          <cell r="AJ349">
            <v>2.9009397000000002E-3</v>
          </cell>
        </row>
        <row r="350">
          <cell r="A350">
            <v>3.4421553999999998E-3</v>
          </cell>
          <cell r="B350">
            <v>1.9125514999999999E-11</v>
          </cell>
          <cell r="C350">
            <v>4.5760270000000001E-12</v>
          </cell>
          <cell r="D350">
            <v>5.5306136999999997E-12</v>
          </cell>
          <cell r="E350">
            <v>5.4786360000000003E-12</v>
          </cell>
          <cell r="F350">
            <v>6.8256850000000001E-12</v>
          </cell>
          <cell r="G350">
            <v>7.321897E-12</v>
          </cell>
          <cell r="H350">
            <v>5.1882244000000004E-12</v>
          </cell>
          <cell r="I350">
            <v>4.6797357999999996E-12</v>
          </cell>
          <cell r="J350">
            <v>4.9724656E-12</v>
          </cell>
          <cell r="K350">
            <v>5.3770624999999999E-12</v>
          </cell>
          <cell r="L350">
            <v>5.7914355E-12</v>
          </cell>
          <cell r="M350">
            <v>7.9744570000000002E-12</v>
          </cell>
          <cell r="N350">
            <v>1.37189E-11</v>
          </cell>
          <cell r="O350">
            <v>3.0358329999999998E-11</v>
          </cell>
          <cell r="P350">
            <v>1.2454863E-3</v>
          </cell>
          <cell r="Q350">
            <v>2.3620111999999999E-3</v>
          </cell>
          <cell r="R350">
            <v>9.5114199999999998E-4</v>
          </cell>
          <cell r="S350" t="str">
            <v>NaN</v>
          </cell>
          <cell r="T350" t="str">
            <v>NaN</v>
          </cell>
          <cell r="U350" t="str">
            <v>NaN</v>
          </cell>
          <cell r="V350" t="str">
            <v>NaN</v>
          </cell>
          <cell r="W350">
            <v>7.8615679999999996E-12</v>
          </cell>
          <cell r="X350">
            <v>2.1689298E-11</v>
          </cell>
          <cell r="Y350">
            <v>1.9748783999999999E-3</v>
          </cell>
          <cell r="Z350">
            <v>4.1439757000000001E-3</v>
          </cell>
          <cell r="AA350">
            <v>3.5739609E-3</v>
          </cell>
          <cell r="AB350" t="str">
            <v>NaN</v>
          </cell>
          <cell r="AC350" t="str">
            <v>NaN</v>
          </cell>
          <cell r="AD350" t="str">
            <v>NaN</v>
          </cell>
          <cell r="AE350">
            <v>7.2111275E-12</v>
          </cell>
          <cell r="AF350">
            <v>1.4455734999999999E-11</v>
          </cell>
          <cell r="AG350">
            <v>5.5361196000000004E-4</v>
          </cell>
          <cell r="AH350">
            <v>1.7434587000000001E-3</v>
          </cell>
          <cell r="AI350">
            <v>2.4274085E-3</v>
          </cell>
          <cell r="AJ350">
            <v>3.0786008999999998E-3</v>
          </cell>
        </row>
        <row r="351">
          <cell r="A351" t="str">
            <v>NaN</v>
          </cell>
          <cell r="B351" t="str">
            <v>NaN</v>
          </cell>
          <cell r="C351">
            <v>4.0994019999999996E-12</v>
          </cell>
          <cell r="D351">
            <v>9.27945E-12</v>
          </cell>
          <cell r="E351">
            <v>7.8915729999999996E-5</v>
          </cell>
          <cell r="F351">
            <v>7.2929079999999999E-12</v>
          </cell>
          <cell r="G351">
            <v>5.5411816999999998E-12</v>
          </cell>
          <cell r="H351">
            <v>4.0305610000000003E-12</v>
          </cell>
          <cell r="I351">
            <v>3.8868235999999998E-12</v>
          </cell>
          <cell r="J351">
            <v>4.0256843000000003E-12</v>
          </cell>
          <cell r="K351">
            <v>4.2435443000000004E-12</v>
          </cell>
          <cell r="L351">
            <v>4.4524090000000002E-12</v>
          </cell>
          <cell r="M351">
            <v>5.1688920000000001E-12</v>
          </cell>
          <cell r="N351">
            <v>6.1274982000000001E-12</v>
          </cell>
          <cell r="O351">
            <v>8.0464120000000006E-12</v>
          </cell>
          <cell r="P351">
            <v>1.5888025E-11</v>
          </cell>
          <cell r="Q351">
            <v>1.1997414E-3</v>
          </cell>
          <cell r="R351">
            <v>1.820456E-3</v>
          </cell>
          <cell r="S351" t="str">
            <v>NaN</v>
          </cell>
          <cell r="T351" t="str">
            <v>NaN</v>
          </cell>
          <cell r="U351" t="str">
            <v>NaN</v>
          </cell>
          <cell r="V351">
            <v>4.0904462999999997E-12</v>
          </cell>
          <cell r="W351">
            <v>4.4788006000000002E-12</v>
          </cell>
          <cell r="X351">
            <v>4.9929848000000003E-12</v>
          </cell>
          <cell r="Y351">
            <v>7.5907090000000003E-12</v>
          </cell>
          <cell r="Z351">
            <v>1.8186772999999999E-11</v>
          </cell>
          <cell r="AA351">
            <v>2.6147198E-3</v>
          </cell>
          <cell r="AB351" t="str">
            <v>NaN</v>
          </cell>
          <cell r="AC351" t="str">
            <v>NaN</v>
          </cell>
          <cell r="AD351" t="str">
            <v>NaN</v>
          </cell>
          <cell r="AE351">
            <v>7.7083190000000007E-12</v>
          </cell>
          <cell r="AF351">
            <v>1.2216218500000001E-11</v>
          </cell>
          <cell r="AG351">
            <v>3.1511220000000001E-3</v>
          </cell>
          <cell r="AH351">
            <v>8.9921632999999997E-4</v>
          </cell>
          <cell r="AI351">
            <v>1.3567053E-3</v>
          </cell>
          <cell r="AJ351">
            <v>3.4134167000000001E-3</v>
          </cell>
        </row>
        <row r="352">
          <cell r="A352" t="str">
            <v>NaN</v>
          </cell>
          <cell r="B352" t="str">
            <v>NaN</v>
          </cell>
          <cell r="C352">
            <v>7.1390689999999996E-12</v>
          </cell>
          <cell r="D352">
            <v>1.0785543E-11</v>
          </cell>
          <cell r="E352">
            <v>9.6388050000000001E-12</v>
          </cell>
          <cell r="F352">
            <v>5.5052150000000002E-12</v>
          </cell>
          <cell r="G352">
            <v>4.5056875000000001E-12</v>
          </cell>
          <cell r="H352">
            <v>4.2293369999999997E-12</v>
          </cell>
          <cell r="I352">
            <v>4.7752374999999999E-12</v>
          </cell>
          <cell r="J352">
            <v>5.3401650000000002E-12</v>
          </cell>
          <cell r="K352">
            <v>5.1876509999999998E-12</v>
          </cell>
          <cell r="L352">
            <v>5.0942153999999998E-12</v>
          </cell>
          <cell r="M352">
            <v>5.4524549999999999E-12</v>
          </cell>
          <cell r="N352">
            <v>6.2382715999999999E-12</v>
          </cell>
          <cell r="O352">
            <v>8.0263840000000003E-12</v>
          </cell>
          <cell r="P352">
            <v>1.5728060000000002E-11</v>
          </cell>
          <cell r="Q352">
            <v>1.8252897E-4</v>
          </cell>
          <cell r="R352">
            <v>2.4328041E-5</v>
          </cell>
          <cell r="S352" t="str">
            <v>NaN</v>
          </cell>
          <cell r="T352" t="str">
            <v>NaN</v>
          </cell>
          <cell r="U352" t="str">
            <v>NaN</v>
          </cell>
          <cell r="V352">
            <v>9.8056415000000007E-12</v>
          </cell>
          <cell r="W352">
            <v>5.170112E-12</v>
          </cell>
          <cell r="X352">
            <v>5.4901052999999996E-12</v>
          </cell>
          <cell r="Y352">
            <v>7.1937872000000002E-12</v>
          </cell>
          <cell r="Z352">
            <v>1.4935812999999999E-11</v>
          </cell>
          <cell r="AA352">
            <v>2.8574608999999999E-3</v>
          </cell>
          <cell r="AB352" t="str">
            <v>NaN</v>
          </cell>
          <cell r="AC352" t="str">
            <v>NaN</v>
          </cell>
          <cell r="AD352" t="str">
            <v>NaN</v>
          </cell>
          <cell r="AE352">
            <v>1.1060194999999999E-3</v>
          </cell>
          <cell r="AF352">
            <v>4.6262544000000001E-4</v>
          </cell>
          <cell r="AG352">
            <v>1.8157002E-11</v>
          </cell>
          <cell r="AH352">
            <v>7.1176530000000002E-12</v>
          </cell>
          <cell r="AI352">
            <v>6.1748330000000004E-12</v>
          </cell>
          <cell r="AJ352">
            <v>7.1988300000000005E-4</v>
          </cell>
        </row>
        <row r="353">
          <cell r="A353" t="str">
            <v>NaN</v>
          </cell>
          <cell r="B353">
            <v>7.2407639999999998E-12</v>
          </cell>
          <cell r="C353">
            <v>4.4688015999999998E-12</v>
          </cell>
          <cell r="D353">
            <v>6.3659823999999997E-12</v>
          </cell>
          <cell r="E353">
            <v>4.1293206E-12</v>
          </cell>
          <cell r="F353">
            <v>4.0577506999999997E-12</v>
          </cell>
          <cell r="G353">
            <v>4.941102E-12</v>
          </cell>
          <cell r="H353">
            <v>6.4051276999999997E-12</v>
          </cell>
          <cell r="I353">
            <v>1.0832723E-11</v>
          </cell>
          <cell r="J353">
            <v>1.9040558999999999E-11</v>
          </cell>
          <cell r="K353">
            <v>2.8213999E-11</v>
          </cell>
          <cell r="L353">
            <v>3.195664E-4</v>
          </cell>
          <cell r="M353">
            <v>1.3988189999999999E-4</v>
          </cell>
          <cell r="N353">
            <v>2.6642709000000001E-11</v>
          </cell>
          <cell r="O353">
            <v>1.7918363E-11</v>
          </cell>
          <cell r="P353">
            <v>2.1874811E-11</v>
          </cell>
          <cell r="Q353">
            <v>2.2150377E-11</v>
          </cell>
          <cell r="R353">
            <v>2.7793230999999999E-11</v>
          </cell>
          <cell r="S353" t="str">
            <v>NaN</v>
          </cell>
          <cell r="T353" t="str">
            <v>NaN</v>
          </cell>
          <cell r="U353">
            <v>5.2731173999999998E-12</v>
          </cell>
          <cell r="V353">
            <v>9.2962329999999996E-12</v>
          </cell>
          <cell r="W353">
            <v>1.8550232999999999E-11</v>
          </cell>
          <cell r="X353">
            <v>1.8071362E-11</v>
          </cell>
          <cell r="Y353">
            <v>1.4932241000000002E-11</v>
          </cell>
          <cell r="Z353">
            <v>6.1327167000000003E-12</v>
          </cell>
          <cell r="AA353">
            <v>1.09638566E-11</v>
          </cell>
          <cell r="AB353" t="str">
            <v>NaN</v>
          </cell>
          <cell r="AC353" t="str">
            <v>NaN</v>
          </cell>
          <cell r="AD353" t="str">
            <v>NaN</v>
          </cell>
          <cell r="AE353">
            <v>2.2892478E-11</v>
          </cell>
          <cell r="AF353">
            <v>1.3127414000000001E-11</v>
          </cell>
          <cell r="AG353">
            <v>5.988161E-12</v>
          </cell>
          <cell r="AH353">
            <v>4.8732745000000001E-12</v>
          </cell>
          <cell r="AI353">
            <v>4.8554780000000003E-12</v>
          </cell>
          <cell r="AJ353">
            <v>2.534737E-3</v>
          </cell>
        </row>
        <row r="354">
          <cell r="A354" t="str">
            <v>NaN</v>
          </cell>
          <cell r="B354">
            <v>4.0793016000000003E-12</v>
          </cell>
          <cell r="C354">
            <v>2.2528312000000001E-12</v>
          </cell>
          <cell r="D354">
            <v>2.2304192E-12</v>
          </cell>
          <cell r="E354">
            <v>1.8369906000000002E-12</v>
          </cell>
          <cell r="F354">
            <v>2.5311535000000002E-12</v>
          </cell>
          <cell r="G354">
            <v>3.5094095999999999E-12</v>
          </cell>
          <cell r="H354">
            <v>4.6807045999999999E-12</v>
          </cell>
          <cell r="I354">
            <v>6.7773604000000003E-12</v>
          </cell>
          <cell r="J354">
            <v>9.5240840000000002E-12</v>
          </cell>
          <cell r="K354">
            <v>1.5046112E-11</v>
          </cell>
          <cell r="L354">
            <v>2.066538E-11</v>
          </cell>
          <cell r="M354">
            <v>3.1918853000000002E-11</v>
          </cell>
          <cell r="N354">
            <v>2.7814482000000001E-11</v>
          </cell>
          <cell r="O354">
            <v>3.4432592000000001E-11</v>
          </cell>
          <cell r="P354">
            <v>5.3239765E-4</v>
          </cell>
          <cell r="Q354">
            <v>4.6390127000000003E-3</v>
          </cell>
          <cell r="R354">
            <v>4.0680380000000004E-3</v>
          </cell>
          <cell r="S354" t="str">
            <v>NaN</v>
          </cell>
          <cell r="T354" t="str">
            <v>NaN</v>
          </cell>
          <cell r="U354">
            <v>7.1681710000000003E-12</v>
          </cell>
          <cell r="V354">
            <v>1.0201681E-11</v>
          </cell>
          <cell r="W354">
            <v>8.0631469999999999E-12</v>
          </cell>
          <cell r="X354">
            <v>1.048659E-11</v>
          </cell>
          <cell r="Y354">
            <v>8.1950040000000005E-4</v>
          </cell>
          <cell r="Z354" t="str">
            <v>NaN</v>
          </cell>
          <cell r="AA354" t="str">
            <v>NaN</v>
          </cell>
          <cell r="AB354" t="str">
            <v>NaN</v>
          </cell>
          <cell r="AC354" t="str">
            <v>NaN</v>
          </cell>
          <cell r="AD354" t="str">
            <v>NaN</v>
          </cell>
          <cell r="AE354" t="str">
            <v>NaN</v>
          </cell>
          <cell r="AF354">
            <v>4.2213184999999998E-4</v>
          </cell>
          <cell r="AG354">
            <v>4.3331116E-12</v>
          </cell>
          <cell r="AH354">
            <v>1.1078442E-4</v>
          </cell>
          <cell r="AI354">
            <v>9.7869059999999998E-5</v>
          </cell>
          <cell r="AJ354">
            <v>9.1978180000000001E-12</v>
          </cell>
        </row>
        <row r="355">
          <cell r="A355" t="str">
            <v>NaN</v>
          </cell>
          <cell r="B355">
            <v>2.9401949999999999E-12</v>
          </cell>
          <cell r="C355">
            <v>1.5578149E-12</v>
          </cell>
          <cell r="D355">
            <v>1.962646E-12</v>
          </cell>
          <cell r="E355">
            <v>1.4647321E-12</v>
          </cell>
          <cell r="F355">
            <v>1.7349535E-12</v>
          </cell>
          <cell r="G355">
            <v>2.2220147E-12</v>
          </cell>
          <cell r="H355">
            <v>2.2509381999999999E-12</v>
          </cell>
          <cell r="I355">
            <v>2.5743786000000002E-12</v>
          </cell>
          <cell r="J355">
            <v>2.9413583000000001E-12</v>
          </cell>
          <cell r="K355">
            <v>3.7831039999999998E-12</v>
          </cell>
          <cell r="L355">
            <v>3.9945939999999997E-12</v>
          </cell>
          <cell r="M355">
            <v>4.9444173000000001E-12</v>
          </cell>
          <cell r="N355">
            <v>6.8948254000000002E-12</v>
          </cell>
          <cell r="O355">
            <v>6.2510139999999999E-12</v>
          </cell>
          <cell r="P355">
            <v>7.747021E-12</v>
          </cell>
          <cell r="Q355">
            <v>3.2401102E-4</v>
          </cell>
          <cell r="R355">
            <v>4.3408218000000001E-4</v>
          </cell>
          <cell r="S355" t="str">
            <v>NaN</v>
          </cell>
          <cell r="T355">
            <v>1.2752498E-11</v>
          </cell>
          <cell r="U355">
            <v>6.5553648E-12</v>
          </cell>
          <cell r="V355">
            <v>4.5330744000000003E-12</v>
          </cell>
          <cell r="W355">
            <v>5.0691979999999999E-12</v>
          </cell>
          <cell r="X355">
            <v>4.6136007000000001E-12</v>
          </cell>
          <cell r="Y355">
            <v>3.6860836E-12</v>
          </cell>
          <cell r="Z355" t="str">
            <v>NaN</v>
          </cell>
          <cell r="AA355" t="str">
            <v>NaN</v>
          </cell>
          <cell r="AB355" t="str">
            <v>NaN</v>
          </cell>
          <cell r="AC355" t="str">
            <v>NaN</v>
          </cell>
          <cell r="AD355" t="str">
            <v>NaN</v>
          </cell>
          <cell r="AE355" t="str">
            <v>NaN</v>
          </cell>
          <cell r="AF355">
            <v>3.4018855999999999E-4</v>
          </cell>
          <cell r="AG355">
            <v>1.8998692E-11</v>
          </cell>
          <cell r="AH355">
            <v>1.3814397999999999E-11</v>
          </cell>
          <cell r="AI355">
            <v>2.7694143000000002E-4</v>
          </cell>
          <cell r="AJ355">
            <v>1.1480231E-11</v>
          </cell>
        </row>
        <row r="356">
          <cell r="A356" t="str">
            <v>NaN</v>
          </cell>
          <cell r="B356">
            <v>4.3506742999999997E-12</v>
          </cell>
          <cell r="C356">
            <v>1.7662913999999999E-12</v>
          </cell>
          <cell r="D356">
            <v>1.6642828000000001E-12</v>
          </cell>
          <cell r="E356">
            <v>1.3426022E-12</v>
          </cell>
          <cell r="F356">
            <v>1.5266745E-12</v>
          </cell>
          <cell r="G356">
            <v>1.8802220000000002E-12</v>
          </cell>
          <cell r="H356">
            <v>2.1367633999999998E-12</v>
          </cell>
          <cell r="I356">
            <v>2.3803346E-12</v>
          </cell>
          <cell r="J356">
            <v>2.6406598000000001E-12</v>
          </cell>
          <cell r="K356">
            <v>2.9286642999999998E-12</v>
          </cell>
          <cell r="L356">
            <v>3.0790092999999998E-12</v>
          </cell>
          <cell r="M356">
            <v>3.5321454999999999E-12</v>
          </cell>
          <cell r="N356">
            <v>3.7557749999999999E-12</v>
          </cell>
          <cell r="O356">
            <v>3.9934753000000002E-12</v>
          </cell>
          <cell r="P356">
            <v>9.9256919999999994E-12</v>
          </cell>
          <cell r="Q356">
            <v>3.3864987E-4</v>
          </cell>
          <cell r="R356" t="str">
            <v>NaN</v>
          </cell>
          <cell r="S356">
            <v>8.0931616000000007E-12</v>
          </cell>
          <cell r="T356">
            <v>4.0911743999999999E-12</v>
          </cell>
          <cell r="U356">
            <v>2.9673350000000001E-12</v>
          </cell>
          <cell r="V356">
            <v>3.0455236999999998E-12</v>
          </cell>
          <cell r="W356">
            <v>3.132319E-12</v>
          </cell>
          <cell r="X356">
            <v>3.2922507999999999E-12</v>
          </cell>
          <cell r="Y356">
            <v>2.6914861E-12</v>
          </cell>
          <cell r="Z356" t="str">
            <v>NaN</v>
          </cell>
          <cell r="AA356" t="str">
            <v>NaN</v>
          </cell>
          <cell r="AB356" t="str">
            <v>NaN</v>
          </cell>
          <cell r="AC356" t="str">
            <v>NaN</v>
          </cell>
          <cell r="AD356" t="str">
            <v>NaN</v>
          </cell>
          <cell r="AE356" t="str">
            <v>NaN</v>
          </cell>
          <cell r="AF356">
            <v>2.9068882999999998E-4</v>
          </cell>
          <cell r="AG356">
            <v>2.2220369999999999E-11</v>
          </cell>
          <cell r="AH356">
            <v>1.2554158E-3</v>
          </cell>
          <cell r="AI356">
            <v>2.5443287000000001E-4</v>
          </cell>
          <cell r="AJ356">
            <v>1.9905861999999999E-4</v>
          </cell>
        </row>
        <row r="357">
          <cell r="A357" t="str">
            <v>NaN</v>
          </cell>
          <cell r="B357">
            <v>4.2075994999999997E-12</v>
          </cell>
          <cell r="C357">
            <v>2.5416295000000001E-12</v>
          </cell>
          <cell r="D357">
            <v>1.8942715999999999E-12</v>
          </cell>
          <cell r="E357">
            <v>1.5928244E-12</v>
          </cell>
          <cell r="F357">
            <v>1.6326646000000001E-12</v>
          </cell>
          <cell r="G357">
            <v>1.823034E-12</v>
          </cell>
          <cell r="H357">
            <v>2.0050199999999999E-12</v>
          </cell>
          <cell r="I357">
            <v>2.2055404000000001E-12</v>
          </cell>
          <cell r="J357">
            <v>2.2187392999999999E-12</v>
          </cell>
          <cell r="K357">
            <v>2.2557956E-12</v>
          </cell>
          <cell r="L357">
            <v>2.4698859999999998E-12</v>
          </cell>
          <cell r="M357">
            <v>2.7550175999999999E-12</v>
          </cell>
          <cell r="N357">
            <v>2.8329072999999999E-12</v>
          </cell>
          <cell r="O357">
            <v>2.9191488999999999E-12</v>
          </cell>
          <cell r="P357">
            <v>5.5565526000000001E-12</v>
          </cell>
          <cell r="Q357" t="str">
            <v>NaN</v>
          </cell>
          <cell r="R357">
            <v>9.1174039999999994E-6</v>
          </cell>
          <cell r="S357">
            <v>3.4560195000000002E-12</v>
          </cell>
          <cell r="T357">
            <v>2.8411138E-12</v>
          </cell>
          <cell r="U357">
            <v>2.4827090999999999E-12</v>
          </cell>
          <cell r="V357">
            <v>2.5037181999999999E-12</v>
          </cell>
          <cell r="W357">
            <v>2.5521792000000001E-12</v>
          </cell>
          <cell r="X357">
            <v>2.4213188000000001E-12</v>
          </cell>
          <cell r="Y357">
            <v>2.6782988000000001E-12</v>
          </cell>
          <cell r="Z357" t="str">
            <v>NaN</v>
          </cell>
          <cell r="AA357" t="str">
            <v>NaN</v>
          </cell>
          <cell r="AB357" t="str">
            <v>NaN</v>
          </cell>
          <cell r="AC357" t="str">
            <v>NaN</v>
          </cell>
          <cell r="AD357" t="str">
            <v>NaN</v>
          </cell>
          <cell r="AE357" t="str">
            <v>NaN</v>
          </cell>
          <cell r="AF357">
            <v>2.2382230000000001E-4</v>
          </cell>
          <cell r="AG357">
            <v>5.8118485000000002E-6</v>
          </cell>
          <cell r="AH357" t="str">
            <v>NaN</v>
          </cell>
          <cell r="AI357">
            <v>2.5516885000000003E-4</v>
          </cell>
          <cell r="AJ357">
            <v>3.5456220000000001E-4</v>
          </cell>
        </row>
        <row r="358">
          <cell r="A358" t="str">
            <v>NaN</v>
          </cell>
          <cell r="B358">
            <v>5.2271754999999998E-12</v>
          </cell>
          <cell r="C358">
            <v>3.0729310000000001E-12</v>
          </cell>
          <cell r="D358">
            <v>1.9969790000000001E-12</v>
          </cell>
          <cell r="E358">
            <v>1.6059265E-12</v>
          </cell>
          <cell r="F358">
            <v>1.5517364E-12</v>
          </cell>
          <cell r="G358">
            <v>1.6999611E-12</v>
          </cell>
          <cell r="H358">
            <v>1.8622270000000001E-12</v>
          </cell>
          <cell r="I358">
            <v>2.0021638000000002E-12</v>
          </cell>
          <cell r="J358">
            <v>1.9722342E-12</v>
          </cell>
          <cell r="K358">
            <v>2.0081666E-12</v>
          </cell>
          <cell r="L358">
            <v>2.1517468999999998E-12</v>
          </cell>
          <cell r="M358">
            <v>2.2365356E-12</v>
          </cell>
          <cell r="N358">
            <v>2.1144638E-12</v>
          </cell>
          <cell r="O358">
            <v>2.2483554000000001E-12</v>
          </cell>
          <cell r="P358" t="str">
            <v>NaN</v>
          </cell>
          <cell r="Q358">
            <v>6.9688599999999999E-12</v>
          </cell>
          <cell r="R358">
            <v>7.4634420000000007E-12</v>
          </cell>
          <cell r="S358">
            <v>4.8094553999999998E-12</v>
          </cell>
          <cell r="T358">
            <v>2.8562894000000002E-12</v>
          </cell>
          <cell r="U358">
            <v>2.3285688000000002E-12</v>
          </cell>
          <cell r="V358">
            <v>2.2589994E-12</v>
          </cell>
          <cell r="W358">
            <v>2.3868414E-12</v>
          </cell>
          <cell r="X358">
            <v>2.4238712000000001E-12</v>
          </cell>
          <cell r="Y358">
            <v>3.3843952000000001E-12</v>
          </cell>
          <cell r="Z358" t="str">
            <v>NaN</v>
          </cell>
          <cell r="AA358" t="str">
            <v>NaN</v>
          </cell>
          <cell r="AB358" t="str">
            <v>NaN</v>
          </cell>
          <cell r="AC358" t="str">
            <v>NaN</v>
          </cell>
          <cell r="AD358" t="str">
            <v>NaN</v>
          </cell>
          <cell r="AE358" t="str">
            <v>NaN</v>
          </cell>
          <cell r="AF358">
            <v>1.3474405E-3</v>
          </cell>
          <cell r="AG358">
            <v>1.2156001E-4</v>
          </cell>
          <cell r="AH358" t="str">
            <v>NaN</v>
          </cell>
          <cell r="AI358" t="str">
            <v>NaN</v>
          </cell>
          <cell r="AJ358" t="str">
            <v>NaN</v>
          </cell>
        </row>
        <row r="359">
          <cell r="A359" t="str">
            <v>NaN</v>
          </cell>
          <cell r="B359" t="str">
            <v>NaN</v>
          </cell>
          <cell r="C359">
            <v>3.8357470000000004E-12</v>
          </cell>
          <cell r="D359">
            <v>2.040055E-12</v>
          </cell>
          <cell r="E359">
            <v>1.5454749999999999E-12</v>
          </cell>
          <cell r="F359">
            <v>1.5192935999999999E-12</v>
          </cell>
          <cell r="G359">
            <v>1.8280349999999999E-12</v>
          </cell>
          <cell r="H359">
            <v>1.9571976E-12</v>
          </cell>
          <cell r="I359">
            <v>2.033916E-12</v>
          </cell>
          <cell r="J359">
            <v>2.0468811000000001E-12</v>
          </cell>
          <cell r="K359">
            <v>2.0498396999999999E-12</v>
          </cell>
          <cell r="L359">
            <v>2.1323561000000002E-12</v>
          </cell>
          <cell r="M359">
            <v>2.0557755000000002E-12</v>
          </cell>
          <cell r="N359">
            <v>1.8951472000000001E-12</v>
          </cell>
          <cell r="O359">
            <v>2.1958735E-12</v>
          </cell>
          <cell r="P359" t="str">
            <v>NaN</v>
          </cell>
          <cell r="Q359">
            <v>7.1220502999999997E-12</v>
          </cell>
          <cell r="R359">
            <v>5.6551620000000003E-12</v>
          </cell>
          <cell r="S359">
            <v>4.6335309999999997E-12</v>
          </cell>
          <cell r="T359">
            <v>2.7522020999999999E-12</v>
          </cell>
          <cell r="U359">
            <v>2.2581007999999999E-12</v>
          </cell>
          <cell r="V359">
            <v>2.4013804999999999E-12</v>
          </cell>
          <cell r="W359">
            <v>2.6804385999999998E-12</v>
          </cell>
          <cell r="X359">
            <v>2.7775056999999999E-12</v>
          </cell>
          <cell r="Y359">
            <v>4.6907334999999997E-12</v>
          </cell>
          <cell r="Z359" t="str">
            <v>NaN</v>
          </cell>
          <cell r="AA359" t="str">
            <v>NaN</v>
          </cell>
          <cell r="AB359" t="str">
            <v>NaN</v>
          </cell>
          <cell r="AC359" t="str">
            <v>NaN</v>
          </cell>
          <cell r="AD359" t="str">
            <v>NaN</v>
          </cell>
          <cell r="AE359" t="str">
            <v>NaN</v>
          </cell>
          <cell r="AF359">
            <v>4.4042430000000002E-4</v>
          </cell>
          <cell r="AG359">
            <v>4.1983535999999999E-4</v>
          </cell>
          <cell r="AH359" t="str">
            <v>NaN</v>
          </cell>
          <cell r="AI359" t="str">
            <v>NaN</v>
          </cell>
          <cell r="AJ359" t="str">
            <v>NaN</v>
          </cell>
        </row>
        <row r="360">
          <cell r="A360" t="str">
            <v>NaN</v>
          </cell>
          <cell r="B360" t="str">
            <v>NaN</v>
          </cell>
          <cell r="C360">
            <v>3.2887812000000001E-4</v>
          </cell>
          <cell r="D360">
            <v>2.5105329999999999E-12</v>
          </cell>
          <cell r="E360">
            <v>1.4379585E-12</v>
          </cell>
          <cell r="F360">
            <v>1.0377771E-12</v>
          </cell>
          <cell r="G360">
            <v>1.2449187E-12</v>
          </cell>
          <cell r="H360">
            <v>1.7462285000000001E-12</v>
          </cell>
          <cell r="I360">
            <v>2.0065492000000001E-12</v>
          </cell>
          <cell r="J360">
            <v>2.0354305999999999E-12</v>
          </cell>
          <cell r="K360">
            <v>2.061623E-12</v>
          </cell>
          <cell r="L360">
            <v>2.2184076999999999E-12</v>
          </cell>
          <cell r="M360">
            <v>2.2319986999999998E-12</v>
          </cell>
          <cell r="N360">
            <v>2.2846749999999999E-12</v>
          </cell>
          <cell r="O360">
            <v>2.864138E-12</v>
          </cell>
          <cell r="P360" t="str">
            <v>NaN</v>
          </cell>
          <cell r="Q360">
            <v>1.1287919E-11</v>
          </cell>
          <cell r="R360">
            <v>4.8047899999999998E-12</v>
          </cell>
          <cell r="S360">
            <v>4.3932726000000002E-12</v>
          </cell>
          <cell r="T360">
            <v>2.2878689999999999E-12</v>
          </cell>
          <cell r="U360">
            <v>2.0980901000000001E-12</v>
          </cell>
          <cell r="V360">
            <v>2.3294891999999999E-12</v>
          </cell>
          <cell r="W360">
            <v>2.967796E-12</v>
          </cell>
          <cell r="X360">
            <v>3.2023916999999998E-12</v>
          </cell>
          <cell r="Y360">
            <v>3.4034377000000002E-12</v>
          </cell>
          <cell r="Z360" t="str">
            <v>NaN</v>
          </cell>
          <cell r="AA360" t="str">
            <v>NaN</v>
          </cell>
          <cell r="AB360" t="str">
            <v>NaN</v>
          </cell>
          <cell r="AC360" t="str">
            <v>NaN</v>
          </cell>
          <cell r="AD360" t="str">
            <v>NaN</v>
          </cell>
          <cell r="AE360" t="str">
            <v>NaN</v>
          </cell>
          <cell r="AF360" t="str">
            <v>NaN</v>
          </cell>
          <cell r="AG360" t="str">
            <v>NaN</v>
          </cell>
          <cell r="AH360" t="str">
            <v>NaN</v>
          </cell>
          <cell r="AI360" t="str">
            <v>NaN</v>
          </cell>
          <cell r="AJ360" t="str">
            <v>NaN</v>
          </cell>
        </row>
        <row r="361">
          <cell r="A361" t="str">
            <v>NaN</v>
          </cell>
          <cell r="B361" t="str">
            <v>NaN</v>
          </cell>
          <cell r="C361">
            <v>7.1944579999999997E-12</v>
          </cell>
          <cell r="D361">
            <v>8.0349760000000003E-12</v>
          </cell>
          <cell r="E361">
            <v>1.1049052E-11</v>
          </cell>
          <cell r="F361">
            <v>1.08677746E-11</v>
          </cell>
          <cell r="G361">
            <v>9.2055299999999994E-12</v>
          </cell>
          <cell r="H361">
            <v>6.7490163000000001E-12</v>
          </cell>
          <cell r="I361">
            <v>4.1834833999999998E-12</v>
          </cell>
          <cell r="J361">
            <v>3.3070375999999998E-12</v>
          </cell>
          <cell r="K361">
            <v>2.7197286999999998E-12</v>
          </cell>
          <cell r="L361">
            <v>2.4141257999999999E-12</v>
          </cell>
          <cell r="M361">
            <v>2.4810345000000002E-12</v>
          </cell>
          <cell r="N361">
            <v>3.4196138E-12</v>
          </cell>
          <cell r="O361">
            <v>4.3782620000000003E-12</v>
          </cell>
          <cell r="P361" t="str">
            <v>NaN</v>
          </cell>
          <cell r="Q361" t="str">
            <v>NaN</v>
          </cell>
          <cell r="R361" t="str">
            <v>NaN</v>
          </cell>
          <cell r="S361">
            <v>2.3692510000000001E-4</v>
          </cell>
          <cell r="T361">
            <v>1.5886436E-11</v>
          </cell>
          <cell r="U361">
            <v>9.4820150000000008E-12</v>
          </cell>
          <cell r="V361">
            <v>3.5082446999999999E-12</v>
          </cell>
          <cell r="W361">
            <v>2.6955509999999999E-12</v>
          </cell>
          <cell r="X361">
            <v>3.9787686999999997E-12</v>
          </cell>
          <cell r="Y361">
            <v>3.5410473999999999E-12</v>
          </cell>
          <cell r="Z361" t="str">
            <v>NaN</v>
          </cell>
          <cell r="AA361" t="str">
            <v>NaN</v>
          </cell>
          <cell r="AB361">
            <v>1.3389958E-12</v>
          </cell>
          <cell r="AC361">
            <v>1.8641959000000001E-12</v>
          </cell>
          <cell r="AD361" t="str">
            <v>NaN</v>
          </cell>
          <cell r="AE361" t="str">
            <v>NaN</v>
          </cell>
          <cell r="AF361" t="str">
            <v>NaN</v>
          </cell>
          <cell r="AG361" t="str">
            <v>NaN</v>
          </cell>
          <cell r="AH361" t="str">
            <v>NaN</v>
          </cell>
          <cell r="AI361" t="str">
            <v>NaN</v>
          </cell>
          <cell r="AJ361" t="str">
            <v>NaN</v>
          </cell>
        </row>
        <row r="362">
          <cell r="A362" t="str">
            <v>NaN</v>
          </cell>
          <cell r="B362" t="str">
            <v>NaN</v>
          </cell>
          <cell r="C362" t="str">
            <v>NaN</v>
          </cell>
          <cell r="D362">
            <v>1.1096372E-3</v>
          </cell>
          <cell r="E362">
            <v>8.5854664000000001E-4</v>
          </cell>
          <cell r="F362">
            <v>9.275606E-4</v>
          </cell>
          <cell r="G362">
            <v>8.6949015000000005E-4</v>
          </cell>
          <cell r="H362">
            <v>8.0566899999999996E-4</v>
          </cell>
          <cell r="I362">
            <v>6.2870790000000003E-4</v>
          </cell>
          <cell r="J362">
            <v>3.8689497000000001E-4</v>
          </cell>
          <cell r="K362">
            <v>3.4174273999999998E-5</v>
          </cell>
          <cell r="L362">
            <v>1.0550654E-11</v>
          </cell>
          <cell r="M362">
            <v>4.8835704999999998E-12</v>
          </cell>
          <cell r="N362">
            <v>4.6509623000000003E-12</v>
          </cell>
          <cell r="O362" t="str">
            <v>NaN</v>
          </cell>
          <cell r="P362" t="str">
            <v>NaN</v>
          </cell>
          <cell r="Q362" t="str">
            <v>NaN</v>
          </cell>
          <cell r="R362" t="str">
            <v>NaN</v>
          </cell>
          <cell r="S362">
            <v>2.9402416999999999E-3</v>
          </cell>
          <cell r="T362">
            <v>2.1755634999999999E-3</v>
          </cell>
          <cell r="U362">
            <v>1.4997007999999999E-3</v>
          </cell>
          <cell r="V362">
            <v>7.6790194999999998E-4</v>
          </cell>
          <cell r="W362">
            <v>2.6595127000000001E-4</v>
          </cell>
          <cell r="X362">
            <v>7.6587570000000007E-12</v>
          </cell>
          <cell r="Y362">
            <v>8.6276914000000004E-12</v>
          </cell>
          <cell r="Z362">
            <v>4.0499409999999998E-12</v>
          </cell>
          <cell r="AA362">
            <v>3.1733287999999999E-12</v>
          </cell>
          <cell r="AB362">
            <v>2.2429862000000001E-12</v>
          </cell>
          <cell r="AC362">
            <v>2.2557456999999999E-12</v>
          </cell>
          <cell r="AD362">
            <v>1.7915301E-12</v>
          </cell>
          <cell r="AE362" t="str">
            <v>NaN</v>
          </cell>
          <cell r="AF362" t="str">
            <v>NaN</v>
          </cell>
          <cell r="AG362" t="str">
            <v>NaN</v>
          </cell>
          <cell r="AH362" t="str">
            <v>NaN</v>
          </cell>
          <cell r="AI362" t="str">
            <v>NaN</v>
          </cell>
          <cell r="AJ362" t="str">
            <v>NaN</v>
          </cell>
        </row>
        <row r="363">
          <cell r="A363" t="str">
            <v>NaN</v>
          </cell>
          <cell r="B363" t="str">
            <v>NaN</v>
          </cell>
          <cell r="C363" t="str">
            <v>NaN</v>
          </cell>
          <cell r="D363">
            <v>5.7119763999999998E-3</v>
          </cell>
          <cell r="E363">
            <v>3.8570482000000001E-3</v>
          </cell>
          <cell r="F363">
            <v>2.9719411000000001E-3</v>
          </cell>
          <cell r="G363">
            <v>3.0510658000000002E-3</v>
          </cell>
          <cell r="H363">
            <v>2.8591652E-3</v>
          </cell>
          <cell r="I363">
            <v>2.4491974999999999E-3</v>
          </cell>
          <cell r="J363">
            <v>1.8115402E-3</v>
          </cell>
          <cell r="K363">
            <v>1.2472926999999999E-3</v>
          </cell>
          <cell r="L363">
            <v>6.3818060000000001E-4</v>
          </cell>
          <cell r="M363">
            <v>2.2547508999999999E-11</v>
          </cell>
          <cell r="N363">
            <v>6.0475904000000003E-12</v>
          </cell>
          <cell r="O363" t="str">
            <v>NaN</v>
          </cell>
          <cell r="P363" t="str">
            <v>NaN</v>
          </cell>
          <cell r="Q363" t="str">
            <v>NaN</v>
          </cell>
          <cell r="R363" t="str">
            <v>NaN</v>
          </cell>
          <cell r="S363">
            <v>5.2813560000000001E-3</v>
          </cell>
          <cell r="T363">
            <v>4.3433739999999997E-3</v>
          </cell>
          <cell r="U363">
            <v>4.5198533000000004E-3</v>
          </cell>
          <cell r="V363">
            <v>3.0777685E-3</v>
          </cell>
          <cell r="W363">
            <v>2.2114308000000002E-3</v>
          </cell>
          <cell r="X363">
            <v>1.0374932999999999E-3</v>
          </cell>
          <cell r="Y363">
            <v>6.1284619999999997E-7</v>
          </cell>
          <cell r="Z363" t="str">
            <v>NaN</v>
          </cell>
          <cell r="AA363">
            <v>3.7626289999999999E-12</v>
          </cell>
          <cell r="AB363">
            <v>2.8042631000000002E-12</v>
          </cell>
          <cell r="AC363" t="str">
            <v>NaN</v>
          </cell>
          <cell r="AD363" t="str">
            <v>NaN</v>
          </cell>
          <cell r="AE363" t="str">
            <v>NaN</v>
          </cell>
          <cell r="AF363" t="str">
            <v>NaN</v>
          </cell>
          <cell r="AG363" t="str">
            <v>NaN</v>
          </cell>
          <cell r="AH363" t="str">
            <v>NaN</v>
          </cell>
          <cell r="AI363" t="str">
            <v>NaN</v>
          </cell>
          <cell r="AJ363" t="str">
            <v>NaN</v>
          </cell>
        </row>
        <row r="364">
          <cell r="A364" t="str">
            <v>NaN</v>
          </cell>
          <cell r="B364" t="str">
            <v>NaN</v>
          </cell>
          <cell r="C364" t="str">
            <v>NaN</v>
          </cell>
          <cell r="D364">
            <v>7.0495317000000002E-3</v>
          </cell>
          <cell r="E364">
            <v>3.6000540000000001E-3</v>
          </cell>
          <cell r="F364">
            <v>4.1903104000000002E-3</v>
          </cell>
          <cell r="G364">
            <v>4.2582363999999996E-3</v>
          </cell>
          <cell r="H364">
            <v>4.3662283999999999E-3</v>
          </cell>
          <cell r="I364">
            <v>4.1929469999999998E-3</v>
          </cell>
          <cell r="J364">
            <v>3.8815773999999999E-3</v>
          </cell>
          <cell r="K364">
            <v>3.1553328000000001E-3</v>
          </cell>
          <cell r="L364">
            <v>1.9494053999999999E-3</v>
          </cell>
          <cell r="M364">
            <v>4.7102172000000001E-4</v>
          </cell>
          <cell r="N364">
            <v>1.3352313E-11</v>
          </cell>
          <cell r="O364" t="str">
            <v>NaN</v>
          </cell>
          <cell r="P364" t="str">
            <v>NaN</v>
          </cell>
          <cell r="Q364" t="str">
            <v>NaN</v>
          </cell>
          <cell r="R364" t="str">
            <v>NaN</v>
          </cell>
          <cell r="S364" t="str">
            <v>NaN</v>
          </cell>
          <cell r="T364">
            <v>7.9756435000000007E-3</v>
          </cell>
          <cell r="U364">
            <v>6.0961883999999999E-3</v>
          </cell>
          <cell r="V364">
            <v>7.3221596000000002E-3</v>
          </cell>
          <cell r="W364">
            <v>6.9161739999999998E-3</v>
          </cell>
          <cell r="X364">
            <v>5.4401529999999997E-3</v>
          </cell>
          <cell r="Y364">
            <v>2.2814004E-3</v>
          </cell>
          <cell r="Z364">
            <v>1.0514272E-3</v>
          </cell>
          <cell r="AA364" t="str">
            <v>NaN</v>
          </cell>
          <cell r="AB364" t="str">
            <v>NaN</v>
          </cell>
          <cell r="AC364" t="str">
            <v>NaN</v>
          </cell>
          <cell r="AD364" t="str">
            <v>NaN</v>
          </cell>
          <cell r="AE364" t="str">
            <v>NaN</v>
          </cell>
          <cell r="AF364" t="str">
            <v>NaN</v>
          </cell>
          <cell r="AG364" t="str">
            <v>NaN</v>
          </cell>
          <cell r="AH364" t="str">
            <v>NaN</v>
          </cell>
          <cell r="AI364" t="str">
            <v>NaN</v>
          </cell>
          <cell r="AJ364" t="str">
            <v>NaN</v>
          </cell>
        </row>
        <row r="365">
          <cell r="A365" t="str">
            <v>NaN</v>
          </cell>
          <cell r="B365" t="str">
            <v>NaN</v>
          </cell>
          <cell r="C365" t="str">
            <v>NaN</v>
          </cell>
          <cell r="D365" t="str">
            <v>NaN</v>
          </cell>
          <cell r="E365">
            <v>3.9197303999999999E-3</v>
          </cell>
          <cell r="F365">
            <v>4.6445929999999998E-3</v>
          </cell>
          <cell r="G365">
            <v>5.1527709999999996E-3</v>
          </cell>
          <cell r="H365">
            <v>4.6502189999999997E-3</v>
          </cell>
          <cell r="I365">
            <v>5.1833410000000002E-3</v>
          </cell>
          <cell r="J365">
            <v>5.5763729999999999E-3</v>
          </cell>
          <cell r="K365">
            <v>5.2552650000000003E-3</v>
          </cell>
          <cell r="L365">
            <v>3.5535083E-3</v>
          </cell>
          <cell r="M365">
            <v>1.3781723999999999E-3</v>
          </cell>
          <cell r="N365">
            <v>7.7217989999999996E-11</v>
          </cell>
          <cell r="O365" t="str">
            <v>NaN</v>
          </cell>
          <cell r="P365" t="str">
            <v>NaN</v>
          </cell>
          <cell r="Q365" t="str">
            <v>NaN</v>
          </cell>
          <cell r="R365" t="str">
            <v>NaN</v>
          </cell>
          <cell r="S365" t="str">
            <v>NaN</v>
          </cell>
          <cell r="T365" t="str">
            <v>NaN</v>
          </cell>
          <cell r="U365">
            <v>8.9349419999999995E-3</v>
          </cell>
          <cell r="V365">
            <v>8.893916E-3</v>
          </cell>
          <cell r="W365">
            <v>8.6025029999999992E-3</v>
          </cell>
          <cell r="X365">
            <v>8.728708E-3</v>
          </cell>
          <cell r="Y365">
            <v>6.6655150000000003E-3</v>
          </cell>
          <cell r="Z365">
            <v>3.2397518000000002E-3</v>
          </cell>
          <cell r="AA365" t="str">
            <v>NaN</v>
          </cell>
          <cell r="AB365" t="str">
            <v>NaN</v>
          </cell>
          <cell r="AC365" t="str">
            <v>NaN</v>
          </cell>
          <cell r="AD365" t="str">
            <v>NaN</v>
          </cell>
          <cell r="AE365" t="str">
            <v>NaN</v>
          </cell>
          <cell r="AF365" t="str">
            <v>NaN</v>
          </cell>
          <cell r="AG365" t="str">
            <v>NaN</v>
          </cell>
          <cell r="AH365" t="str">
            <v>NaN</v>
          </cell>
          <cell r="AI365" t="str">
            <v>NaN</v>
          </cell>
          <cell r="AJ365" t="str">
            <v>NaN</v>
          </cell>
        </row>
        <row r="366">
          <cell r="A366" t="str">
            <v>NaN</v>
          </cell>
          <cell r="B366" t="str">
            <v>NaN</v>
          </cell>
          <cell r="C366" t="str">
            <v>NaN</v>
          </cell>
          <cell r="D366" t="str">
            <v>NaN</v>
          </cell>
          <cell r="E366">
            <v>3.2397636999999999E-3</v>
          </cell>
          <cell r="F366">
            <v>3.5944292000000002E-3</v>
          </cell>
          <cell r="G366">
            <v>3.0159013999999998E-3</v>
          </cell>
          <cell r="H366">
            <v>1.9153995000000001E-3</v>
          </cell>
          <cell r="I366">
            <v>3.0747016000000002E-3</v>
          </cell>
          <cell r="J366">
            <v>6.0601220000000003E-3</v>
          </cell>
          <cell r="K366">
            <v>5.2743169999999997E-3</v>
          </cell>
          <cell r="L366">
            <v>4.5597709999999998E-3</v>
          </cell>
          <cell r="M366">
            <v>1.1048993E-10</v>
          </cell>
          <cell r="N366" t="str">
            <v>NaN</v>
          </cell>
          <cell r="O366" t="str">
            <v>NaN</v>
          </cell>
          <cell r="P366" t="str">
            <v>NaN</v>
          </cell>
          <cell r="Q366" t="str">
            <v>NaN</v>
          </cell>
          <cell r="R366" t="str">
            <v>NaN</v>
          </cell>
          <cell r="S366" t="str">
            <v>NaN</v>
          </cell>
          <cell r="T366" t="str">
            <v>NaN</v>
          </cell>
          <cell r="U366">
            <v>7.8521549999999996E-3</v>
          </cell>
          <cell r="V366">
            <v>8.9605935000000008E-3</v>
          </cell>
          <cell r="W366">
            <v>8.7919079999999993E-3</v>
          </cell>
          <cell r="X366">
            <v>9.7057619999999997E-3</v>
          </cell>
          <cell r="Y366">
            <v>8.5628869999999999E-3</v>
          </cell>
          <cell r="Z366" t="str">
            <v>NaN</v>
          </cell>
          <cell r="AA366" t="str">
            <v>NaN</v>
          </cell>
          <cell r="AB366" t="str">
            <v>NaN</v>
          </cell>
          <cell r="AC366" t="str">
            <v>NaN</v>
          </cell>
          <cell r="AD366" t="str">
            <v>NaN</v>
          </cell>
          <cell r="AE366" t="str">
            <v>NaN</v>
          </cell>
          <cell r="AF366" t="str">
            <v>NaN</v>
          </cell>
          <cell r="AG366" t="str">
            <v>NaN</v>
          </cell>
          <cell r="AH366" t="str">
            <v>NaN</v>
          </cell>
          <cell r="AI366" t="str">
            <v>NaN</v>
          </cell>
          <cell r="AJ366" t="str">
            <v>NaN</v>
          </cell>
        </row>
        <row r="367">
          <cell r="A367" t="str">
            <v>NaN</v>
          </cell>
          <cell r="B367" t="str">
            <v>NaN</v>
          </cell>
          <cell r="C367" t="str">
            <v>NaN</v>
          </cell>
          <cell r="D367" t="str">
            <v>NaN</v>
          </cell>
          <cell r="E367" t="str">
            <v>NaN</v>
          </cell>
          <cell r="F367" t="str">
            <v>NaN</v>
          </cell>
          <cell r="G367">
            <v>3.1715618000000001E-3</v>
          </cell>
          <cell r="H367">
            <v>3.7202762999999999E-3</v>
          </cell>
          <cell r="I367">
            <v>3.2090527999999998E-3</v>
          </cell>
          <cell r="J367">
            <v>5.9609040000000004E-3</v>
          </cell>
          <cell r="K367">
            <v>1.1309336000000001E-9</v>
          </cell>
          <cell r="L367">
            <v>1.4766941999999999E-10</v>
          </cell>
          <cell r="M367" t="str">
            <v>NaN</v>
          </cell>
          <cell r="N367" t="str">
            <v>NaN</v>
          </cell>
          <cell r="O367" t="str">
            <v>NaN</v>
          </cell>
          <cell r="P367" t="str">
            <v>NaN</v>
          </cell>
          <cell r="Q367" t="str">
            <v>NaN</v>
          </cell>
          <cell r="R367" t="str">
            <v>NaN</v>
          </cell>
          <cell r="S367" t="str">
            <v>NaN</v>
          </cell>
          <cell r="T367" t="str">
            <v>NaN</v>
          </cell>
          <cell r="U367">
            <v>1.0021400999999999E-2</v>
          </cell>
          <cell r="V367">
            <v>1.0402061000000001E-2</v>
          </cell>
          <cell r="W367">
            <v>5.1609079999999996E-3</v>
          </cell>
          <cell r="X367">
            <v>6.3997979999999999E-3</v>
          </cell>
          <cell r="Y367">
            <v>6.3232239999999997E-3</v>
          </cell>
          <cell r="Z367">
            <v>4.1293752999999999E-3</v>
          </cell>
          <cell r="AA367" t="str">
            <v>NaN</v>
          </cell>
          <cell r="AB367" t="str">
            <v>NaN</v>
          </cell>
          <cell r="AC367" t="str">
            <v>NaN</v>
          </cell>
          <cell r="AD367" t="str">
            <v>NaN</v>
          </cell>
          <cell r="AE367" t="str">
            <v>NaN</v>
          </cell>
          <cell r="AF367" t="str">
            <v>NaN</v>
          </cell>
          <cell r="AG367" t="str">
            <v>NaN</v>
          </cell>
          <cell r="AH367" t="str">
            <v>NaN</v>
          </cell>
          <cell r="AI367" t="str">
            <v>NaN</v>
          </cell>
          <cell r="AJ367" t="str">
            <v>NaN</v>
          </cell>
        </row>
        <row r="368">
          <cell r="A368" t="str">
            <v>NaN</v>
          </cell>
          <cell r="B368" t="str">
            <v>NaN</v>
          </cell>
          <cell r="C368" t="str">
            <v>NaN</v>
          </cell>
          <cell r="D368" t="str">
            <v>NaN</v>
          </cell>
          <cell r="E368" t="str">
            <v>NaN</v>
          </cell>
          <cell r="F368" t="str">
            <v>NaN</v>
          </cell>
          <cell r="G368" t="str">
            <v>NaN</v>
          </cell>
          <cell r="H368" t="str">
            <v>NaN</v>
          </cell>
          <cell r="I368" t="str">
            <v>NaN</v>
          </cell>
          <cell r="J368">
            <v>1.6904961E-10</v>
          </cell>
          <cell r="K368" t="str">
            <v>NaN</v>
          </cell>
          <cell r="L368" t="str">
            <v>NaN</v>
          </cell>
          <cell r="M368" t="str">
            <v>NaN</v>
          </cell>
          <cell r="N368" t="str">
            <v>NaN</v>
          </cell>
          <cell r="O368" t="str">
            <v>NaN</v>
          </cell>
          <cell r="P368" t="str">
            <v>NaN</v>
          </cell>
          <cell r="Q368" t="str">
            <v>NaN</v>
          </cell>
          <cell r="R368" t="str">
            <v>NaN</v>
          </cell>
          <cell r="S368" t="str">
            <v>NaN</v>
          </cell>
          <cell r="T368">
            <v>5.3755944000000004E-10</v>
          </cell>
          <cell r="U368">
            <v>8.7152379999999998E-10</v>
          </cell>
          <cell r="V368" t="str">
            <v>NaN</v>
          </cell>
          <cell r="W368" t="str">
            <v>NaN</v>
          </cell>
          <cell r="X368">
            <v>2.7269566999999999E-11</v>
          </cell>
          <cell r="Y368">
            <v>2.3604434999999998E-10</v>
          </cell>
          <cell r="Z368">
            <v>2.9753509999999998E-10</v>
          </cell>
          <cell r="AA368">
            <v>3.7654718000000001E-10</v>
          </cell>
          <cell r="AB368">
            <v>3.2329389999999998E-10</v>
          </cell>
          <cell r="AC368" t="str">
            <v>NaN</v>
          </cell>
          <cell r="AD368" t="str">
            <v>NaN</v>
          </cell>
          <cell r="AE368" t="str">
            <v>NaN</v>
          </cell>
          <cell r="AF368" t="str">
            <v>NaN</v>
          </cell>
          <cell r="AG368" t="str">
            <v>NaN</v>
          </cell>
          <cell r="AH368" t="str">
            <v>NaN</v>
          </cell>
          <cell r="AI368" t="str">
            <v>NaN</v>
          </cell>
          <cell r="AJ368" t="str">
            <v>NaN</v>
          </cell>
        </row>
        <row r="369">
          <cell r="A369">
            <v>3.2403857000000003E-11</v>
          </cell>
          <cell r="B369">
            <v>3.3028040000000001E-11</v>
          </cell>
          <cell r="C369">
            <v>3.4172250000000003E-11</v>
          </cell>
          <cell r="D369">
            <v>3.2509242000000001E-11</v>
          </cell>
          <cell r="E369">
            <v>2.8603297E-11</v>
          </cell>
          <cell r="F369">
            <v>2.6713382999999999E-11</v>
          </cell>
          <cell r="G369">
            <v>2.6385773999999999E-11</v>
          </cell>
          <cell r="H369">
            <v>2.6075518E-11</v>
          </cell>
          <cell r="I369">
            <v>2.5296643E-11</v>
          </cell>
          <cell r="J369">
            <v>2.4581347E-11</v>
          </cell>
          <cell r="K369">
            <v>2.3634833999999999E-11</v>
          </cell>
          <cell r="L369">
            <v>2.2923158000000001E-11</v>
          </cell>
          <cell r="M369">
            <v>2.2732292E-11</v>
          </cell>
          <cell r="N369">
            <v>2.2615717999999999E-11</v>
          </cell>
          <cell r="O369">
            <v>2.4575427000000001E-11</v>
          </cell>
          <cell r="P369">
            <v>3.0322192999999998E-11</v>
          </cell>
          <cell r="Q369">
            <v>3.5318989999999999E-11</v>
          </cell>
          <cell r="R369">
            <v>3.8759911999999998E-11</v>
          </cell>
          <cell r="S369">
            <v>5.0598589999999999E-11</v>
          </cell>
          <cell r="T369">
            <v>5.4533449999999999E-11</v>
          </cell>
          <cell r="U369" t="str">
            <v>NaN</v>
          </cell>
          <cell r="V369" t="str">
            <v>NaN</v>
          </cell>
          <cell r="W369" t="str">
            <v>NaN</v>
          </cell>
          <cell r="X369" t="str">
            <v>NaN</v>
          </cell>
          <cell r="Y369">
            <v>5.0326981999999998E-11</v>
          </cell>
          <cell r="Z369">
            <v>1.08507696E-10</v>
          </cell>
          <cell r="AA369">
            <v>1.0271068E-10</v>
          </cell>
          <cell r="AB369">
            <v>9.7387259999999994E-11</v>
          </cell>
          <cell r="AC369">
            <v>7.7252245999999996E-11</v>
          </cell>
          <cell r="AD369">
            <v>6.00015E-11</v>
          </cell>
          <cell r="AE369">
            <v>7.4752859999999997E-11</v>
          </cell>
          <cell r="AF369">
            <v>6.5937499999999998E-11</v>
          </cell>
          <cell r="AG369">
            <v>5.3876413999999997E-11</v>
          </cell>
          <cell r="AH369">
            <v>6.9443486000000004E-11</v>
          </cell>
          <cell r="AI369">
            <v>7.083987E-11</v>
          </cell>
          <cell r="AJ369">
            <v>4.2671290000000001E-11</v>
          </cell>
        </row>
        <row r="371">
          <cell r="A371" t="str">
            <v>NaN</v>
          </cell>
          <cell r="B371" t="str">
            <v>NaN</v>
          </cell>
          <cell r="C371" t="str">
            <v>NaN</v>
          </cell>
          <cell r="D371" t="str">
            <v>NaN</v>
          </cell>
          <cell r="E371" t="str">
            <v>NaN</v>
          </cell>
          <cell r="F371" t="str">
            <v>NaN</v>
          </cell>
          <cell r="G371" t="str">
            <v>NaN</v>
          </cell>
          <cell r="H371" t="str">
            <v>NaN</v>
          </cell>
          <cell r="I371" t="str">
            <v>NaN</v>
          </cell>
          <cell r="J371" t="str">
            <v>NaN</v>
          </cell>
          <cell r="K371" t="str">
            <v>NaN</v>
          </cell>
          <cell r="L371" t="str">
            <v>NaN</v>
          </cell>
          <cell r="M371" t="str">
            <v>NaN</v>
          </cell>
          <cell r="N371" t="str">
            <v>NaN</v>
          </cell>
          <cell r="O371" t="str">
            <v>NaN</v>
          </cell>
          <cell r="P371" t="str">
            <v>NaN</v>
          </cell>
          <cell r="Q371" t="str">
            <v>NaN</v>
          </cell>
          <cell r="R371" t="str">
            <v>NaN</v>
          </cell>
          <cell r="S371" t="str">
            <v>NaN</v>
          </cell>
          <cell r="T371" t="str">
            <v>NaN</v>
          </cell>
          <cell r="U371" t="str">
            <v>NaN</v>
          </cell>
          <cell r="V371" t="str">
            <v>NaN</v>
          </cell>
          <cell r="W371" t="str">
            <v>NaN</v>
          </cell>
          <cell r="X371" t="str">
            <v>NaN</v>
          </cell>
          <cell r="Y371" t="str">
            <v>NaN</v>
          </cell>
          <cell r="Z371" t="str">
            <v>NaN</v>
          </cell>
          <cell r="AA371" t="str">
            <v>NaN</v>
          </cell>
          <cell r="AB371" t="str">
            <v>NaN</v>
          </cell>
          <cell r="AC371" t="str">
            <v>NaN</v>
          </cell>
          <cell r="AD371" t="str">
            <v>NaN</v>
          </cell>
          <cell r="AE371" t="str">
            <v>NaN</v>
          </cell>
          <cell r="AF371" t="str">
            <v>NaN</v>
          </cell>
          <cell r="AG371" t="str">
            <v>NaN</v>
          </cell>
          <cell r="AH371" t="str">
            <v>NaN</v>
          </cell>
          <cell r="AI371" t="str">
            <v>NaN</v>
          </cell>
          <cell r="AJ371" t="str">
            <v>NaN</v>
          </cell>
        </row>
        <row r="372">
          <cell r="A372" t="str">
            <v>NaN</v>
          </cell>
          <cell r="B372">
            <v>8.8047109999999995E-11</v>
          </cell>
          <cell r="C372">
            <v>7.3827879999999996E-11</v>
          </cell>
          <cell r="D372">
            <v>6.1803669999999995E-11</v>
          </cell>
          <cell r="E372">
            <v>7.5268384999999994E-12</v>
          </cell>
          <cell r="F372">
            <v>3.7211655999999998E-10</v>
          </cell>
          <cell r="G372">
            <v>3.6808577999999999E-10</v>
          </cell>
          <cell r="H372">
            <v>1.505231E-12</v>
          </cell>
          <cell r="I372">
            <v>6.0058534000000002E-12</v>
          </cell>
          <cell r="J372">
            <v>1.08729685E-10</v>
          </cell>
          <cell r="K372">
            <v>1.0248254999999999E-11</v>
          </cell>
          <cell r="L372">
            <v>1.0537331399999999E-10</v>
          </cell>
          <cell r="M372">
            <v>1.0048511E-10</v>
          </cell>
          <cell r="N372">
            <v>1.0403308E-10</v>
          </cell>
          <cell r="O372">
            <v>1.0848926E-11</v>
          </cell>
          <cell r="P372">
            <v>7.4724220000000001E-12</v>
          </cell>
          <cell r="Q372">
            <v>2.7515126E-10</v>
          </cell>
          <cell r="R372">
            <v>1.4779158E-12</v>
          </cell>
          <cell r="S372">
            <v>1.4828188999999999E-12</v>
          </cell>
          <cell r="T372">
            <v>2.9885434000000001E-11</v>
          </cell>
          <cell r="U372">
            <v>1.7038046E-11</v>
          </cell>
          <cell r="V372">
            <v>5.81785E-11</v>
          </cell>
          <cell r="W372">
            <v>7.5668790000000008E-12</v>
          </cell>
          <cell r="X372">
            <v>5.2670653E-11</v>
          </cell>
          <cell r="Y372">
            <v>3.417079E-11</v>
          </cell>
          <cell r="Z372">
            <v>8.0366469999999994E-11</v>
          </cell>
          <cell r="AA372">
            <v>7.3672089999999994E-11</v>
          </cell>
          <cell r="AB372">
            <v>7.3222440000000006E-11</v>
          </cell>
          <cell r="AC372">
            <v>8.2981955000000005E-11</v>
          </cell>
          <cell r="AD372">
            <v>5.9891719999999997E-11</v>
          </cell>
          <cell r="AE372">
            <v>8.7494774999999997E-11</v>
          </cell>
          <cell r="AF372">
            <v>9.9403325999999995E-11</v>
          </cell>
          <cell r="AG372">
            <v>2.4790889999999999E-12</v>
          </cell>
          <cell r="AH372">
            <v>7.0993079999999996E-12</v>
          </cell>
          <cell r="AI372">
            <v>4.8629899999999998E-11</v>
          </cell>
          <cell r="AJ372" t="str">
            <v>NaN</v>
          </cell>
        </row>
        <row r="373">
          <cell r="A373">
            <v>4.4386167000000002E-4</v>
          </cell>
          <cell r="B373">
            <v>9.7532325999999999E-4</v>
          </cell>
          <cell r="C373">
            <v>1.205346E-4</v>
          </cell>
          <cell r="D373">
            <v>1.4166617999999999E-4</v>
          </cell>
          <cell r="E373">
            <v>6.5982039999999995E-5</v>
          </cell>
          <cell r="F373">
            <v>1.8881338E-10</v>
          </cell>
          <cell r="G373">
            <v>1.2763131E-10</v>
          </cell>
          <cell r="H373">
            <v>7.1775380000000005E-11</v>
          </cell>
          <cell r="I373">
            <v>1.3407048E-10</v>
          </cell>
          <cell r="J373">
            <v>2.6514634999999998E-10</v>
          </cell>
          <cell r="K373">
            <v>2.7682473000000001E-10</v>
          </cell>
          <cell r="L373">
            <v>2.7436936E-10</v>
          </cell>
          <cell r="M373">
            <v>2.3907710000000002E-10</v>
          </cell>
          <cell r="N373">
            <v>2.5221517000000003E-10</v>
          </cell>
          <cell r="O373">
            <v>2.7317947999999999E-10</v>
          </cell>
          <cell r="P373">
            <v>2.0829576E-10</v>
          </cell>
          <cell r="Q373">
            <v>1.3531996000000001E-10</v>
          </cell>
          <cell r="R373">
            <v>5.8022493000000002E-11</v>
          </cell>
          <cell r="S373">
            <v>2.4439773E-11</v>
          </cell>
          <cell r="T373">
            <v>3.8900759999999999E-10</v>
          </cell>
          <cell r="U373">
            <v>1.4088065000000001E-10</v>
          </cell>
          <cell r="V373">
            <v>9.0165826000000005E-11</v>
          </cell>
          <cell r="W373">
            <v>3.8790999999999999E-4</v>
          </cell>
          <cell r="X373">
            <v>5.277772E-3</v>
          </cell>
          <cell r="Y373">
            <v>6.2475875000000004E-3</v>
          </cell>
          <cell r="Z373">
            <v>5.6200223000000002E-3</v>
          </cell>
          <cell r="AA373">
            <v>5.8119970000000002E-3</v>
          </cell>
          <cell r="AB373">
            <v>5.9466646000000001E-3</v>
          </cell>
          <cell r="AC373">
            <v>2.3727774999999999E-10</v>
          </cell>
          <cell r="AD373">
            <v>2.5623201999999998E-4</v>
          </cell>
          <cell r="AE373">
            <v>2.3365393E-3</v>
          </cell>
          <cell r="AF373">
            <v>2.6679112000000001E-4</v>
          </cell>
          <cell r="AG373">
            <v>4.6263635000000003E-3</v>
          </cell>
          <cell r="AH373">
            <v>5.1033525E-3</v>
          </cell>
          <cell r="AI373">
            <v>4.1133899999999999E-4</v>
          </cell>
          <cell r="AJ373">
            <v>1.326741E-4</v>
          </cell>
        </row>
        <row r="374">
          <cell r="A374">
            <v>9.1256150000000001E-3</v>
          </cell>
          <cell r="B374">
            <v>8.5491600000000001E-3</v>
          </cell>
          <cell r="C374">
            <v>8.6706839999999997E-3</v>
          </cell>
          <cell r="D374">
            <v>9.1751799999999998E-3</v>
          </cell>
          <cell r="E374">
            <v>8.9688340000000002E-3</v>
          </cell>
          <cell r="F374">
            <v>6.6183910000000004E-3</v>
          </cell>
          <cell r="G374">
            <v>5.7547846999999996E-3</v>
          </cell>
          <cell r="H374">
            <v>6.4095419999999998E-3</v>
          </cell>
          <cell r="I374">
            <v>8.7260879999999999E-3</v>
          </cell>
          <cell r="J374">
            <v>1.1006841E-2</v>
          </cell>
          <cell r="K374">
            <v>1.2420298999999999E-2</v>
          </cell>
          <cell r="L374">
            <v>1.1523746E-2</v>
          </cell>
          <cell r="M374">
            <v>9.4336119999999992E-3</v>
          </cell>
          <cell r="N374">
            <v>9.5263910000000004E-3</v>
          </cell>
          <cell r="O374">
            <v>8.5501450000000003E-3</v>
          </cell>
          <cell r="P374">
            <v>7.5420644000000004E-3</v>
          </cell>
          <cell r="Q374">
            <v>7.2872112999999997E-3</v>
          </cell>
          <cell r="R374">
            <v>4.9359240000000004E-3</v>
          </cell>
          <cell r="S374">
            <v>1.9124916999999999E-3</v>
          </cell>
          <cell r="T374">
            <v>3.7025566999999999E-3</v>
          </cell>
          <cell r="U374">
            <v>5.8559505000000001E-3</v>
          </cell>
          <cell r="V374">
            <v>8.4125099999999998E-3</v>
          </cell>
          <cell r="W374">
            <v>9.9524550000000007E-3</v>
          </cell>
          <cell r="X374">
            <v>9.1627700000000006E-3</v>
          </cell>
          <cell r="Y374">
            <v>8.9265969999999997E-3</v>
          </cell>
          <cell r="Z374">
            <v>8.6272250000000005E-3</v>
          </cell>
          <cell r="AA374">
            <v>8.2525370000000008E-3</v>
          </cell>
          <cell r="AB374">
            <v>6.7627243999999996E-3</v>
          </cell>
          <cell r="AC374">
            <v>6.881346E-3</v>
          </cell>
          <cell r="AD374">
            <v>7.7978209999999999E-3</v>
          </cell>
          <cell r="AE374">
            <v>9.386475E-3</v>
          </cell>
          <cell r="AF374">
            <v>9.0298459999999994E-3</v>
          </cell>
          <cell r="AG374">
            <v>9.4266130000000004E-3</v>
          </cell>
          <cell r="AH374">
            <v>1.0240432000000001E-2</v>
          </cell>
          <cell r="AI374">
            <v>1.0015464E-2</v>
          </cell>
          <cell r="AJ374">
            <v>1.02824215E-2</v>
          </cell>
        </row>
        <row r="375">
          <cell r="A375">
            <v>1.028076E-2</v>
          </cell>
          <cell r="B375">
            <v>1.0430791E-2</v>
          </cell>
          <cell r="C375">
            <v>1.0577941E-2</v>
          </cell>
          <cell r="D375">
            <v>1.1993255499999999E-2</v>
          </cell>
          <cell r="E375">
            <v>1.1805974E-2</v>
          </cell>
          <cell r="F375">
            <v>1.170818E-2</v>
          </cell>
          <cell r="G375">
            <v>1.1536276999999999E-2</v>
          </cell>
          <cell r="H375">
            <v>1.1269784999999999E-2</v>
          </cell>
          <cell r="I375">
            <v>1.2967708499999999E-2</v>
          </cell>
          <cell r="J375">
            <v>1.2995694E-2</v>
          </cell>
          <cell r="K375">
            <v>1.2837832E-2</v>
          </cell>
          <cell r="L375">
            <v>1.1930322E-2</v>
          </cell>
          <cell r="M375">
            <v>1.1675135E-2</v>
          </cell>
          <cell r="N375">
            <v>1.0822033E-2</v>
          </cell>
          <cell r="O375">
            <v>1.0286439E-2</v>
          </cell>
          <cell r="P375">
            <v>9.4293329999999998E-3</v>
          </cell>
          <cell r="Q375">
            <v>9.4816580000000004E-3</v>
          </cell>
          <cell r="R375">
            <v>8.4745399999999992E-3</v>
          </cell>
          <cell r="S375">
            <v>4.2102550000000004E-3</v>
          </cell>
          <cell r="T375" t="str">
            <v>NaN</v>
          </cell>
          <cell r="U375">
            <v>1.3614117E-2</v>
          </cell>
          <cell r="V375">
            <v>1.3450597E-2</v>
          </cell>
          <cell r="W375">
            <v>1.3172012E-2</v>
          </cell>
          <cell r="X375">
            <v>1.2795111E-2</v>
          </cell>
          <cell r="Y375">
            <v>1.2329563999999999E-2</v>
          </cell>
          <cell r="Z375">
            <v>1.1739708499999999E-2</v>
          </cell>
          <cell r="AA375">
            <v>9.5415570000000009E-3</v>
          </cell>
          <cell r="AB375">
            <v>9.6496859999999993E-3</v>
          </cell>
          <cell r="AC375">
            <v>1.0084849E-2</v>
          </cell>
          <cell r="AD375">
            <v>1.0867536000000001E-2</v>
          </cell>
          <cell r="AE375">
            <v>1.1866481999999999E-2</v>
          </cell>
          <cell r="AF375">
            <v>1.2439957E-2</v>
          </cell>
          <cell r="AG375">
            <v>1.0042957E-2</v>
          </cell>
          <cell r="AH375">
            <v>1.0994520000000001E-2</v>
          </cell>
          <cell r="AI375">
            <v>1.05416225E-2</v>
          </cell>
          <cell r="AJ375">
            <v>1.0360632999999999E-2</v>
          </cell>
        </row>
        <row r="376">
          <cell r="A376">
            <v>1.2424473E-2</v>
          </cell>
          <cell r="B376">
            <v>1.3186969999999999E-2</v>
          </cell>
          <cell r="C376">
            <v>1.3398902000000001E-2</v>
          </cell>
          <cell r="D376">
            <v>1.3103744000000001E-2</v>
          </cell>
          <cell r="E376">
            <v>1.3194981E-2</v>
          </cell>
          <cell r="F376">
            <v>1.1633278E-2</v>
          </cell>
          <cell r="G376">
            <v>9.791559E-3</v>
          </cell>
          <cell r="H376">
            <v>6.5981336000000002E-3</v>
          </cell>
          <cell r="I376">
            <v>9.6889360000000004E-3</v>
          </cell>
          <cell r="J376">
            <v>9.2166799999999997E-3</v>
          </cell>
          <cell r="K376">
            <v>9.8290210000000003E-3</v>
          </cell>
          <cell r="L376">
            <v>1.0115153E-2</v>
          </cell>
          <cell r="M376">
            <v>1.0413135E-2</v>
          </cell>
          <cell r="N376">
            <v>1.0619678E-2</v>
          </cell>
          <cell r="O376">
            <v>1.066485E-2</v>
          </cell>
          <cell r="P376">
            <v>1.0026054E-2</v>
          </cell>
          <cell r="Q376">
            <v>1.0545604E-2</v>
          </cell>
          <cell r="R376">
            <v>9.9501910000000006E-3</v>
          </cell>
          <cell r="S376">
            <v>5.7529449999999998E-3</v>
          </cell>
          <cell r="T376" t="str">
            <v>NaN</v>
          </cell>
          <cell r="U376">
            <v>1.3575864E-2</v>
          </cell>
          <cell r="V376">
            <v>1.37587115E-2</v>
          </cell>
          <cell r="W376">
            <v>1.3779173E-2</v>
          </cell>
          <cell r="X376">
            <v>1.3749499E-2</v>
          </cell>
          <cell r="Y376">
            <v>1.3697246E-2</v>
          </cell>
          <cell r="Z376">
            <v>1.2513306E-2</v>
          </cell>
          <cell r="AA376">
            <v>1.1931264E-2</v>
          </cell>
          <cell r="AB376">
            <v>1.2924204E-2</v>
          </cell>
          <cell r="AC376">
            <v>1.3376425000000001E-2</v>
          </cell>
          <cell r="AD376">
            <v>1.1212412E-2</v>
          </cell>
          <cell r="AE376">
            <v>1.1345928E-2</v>
          </cell>
          <cell r="AF376">
            <v>1.3043994999999999E-2</v>
          </cell>
          <cell r="AG376">
            <v>1.0599789E-2</v>
          </cell>
          <cell r="AH376">
            <v>1.0979348E-2</v>
          </cell>
          <cell r="AI376">
            <v>1.0998104999999999E-2</v>
          </cell>
          <cell r="AJ376">
            <v>1.2605869E-2</v>
          </cell>
        </row>
        <row r="377">
          <cell r="A377">
            <v>1.3197871999999999E-2</v>
          </cell>
          <cell r="B377">
            <v>1.2716883E-2</v>
          </cell>
          <cell r="C377">
            <v>1.0852774000000001E-2</v>
          </cell>
          <cell r="D377">
            <v>7.9341099999999994E-3</v>
          </cell>
          <cell r="E377">
            <v>6.2530952999999998E-3</v>
          </cell>
          <cell r="F377">
            <v>6.7054992999999999E-3</v>
          </cell>
          <cell r="G377">
            <v>2.9199359000000001E-3</v>
          </cell>
          <cell r="H377">
            <v>4.2069665999999997E-3</v>
          </cell>
          <cell r="I377">
            <v>4.420373E-3</v>
          </cell>
          <cell r="J377">
            <v>3.6857736E-3</v>
          </cell>
          <cell r="K377">
            <v>3.6726173000000001E-3</v>
          </cell>
          <cell r="L377">
            <v>4.1921665000000004E-3</v>
          </cell>
          <cell r="M377">
            <v>4.4119614E-3</v>
          </cell>
          <cell r="N377">
            <v>4.8556941999999999E-3</v>
          </cell>
          <cell r="O377">
            <v>5.3171099999999999E-3</v>
          </cell>
          <cell r="P377">
            <v>5.5516530000000001E-3</v>
          </cell>
          <cell r="Q377">
            <v>6.0410459999999996E-3</v>
          </cell>
          <cell r="R377">
            <v>5.062001E-3</v>
          </cell>
          <cell r="S377">
            <v>1.5888409999999999E-3</v>
          </cell>
          <cell r="T377" t="str">
            <v>NaN</v>
          </cell>
          <cell r="U377">
            <v>1.4036091000000001E-2</v>
          </cell>
          <cell r="V377">
            <v>1.2568397E-2</v>
          </cell>
          <cell r="W377">
            <v>1.3245740000000001E-2</v>
          </cell>
          <cell r="X377">
            <v>1.3142305E-2</v>
          </cell>
          <cell r="Y377">
            <v>1.2641589999999999E-2</v>
          </cell>
          <cell r="Z377">
            <v>1.2676929E-2</v>
          </cell>
          <cell r="AA377">
            <v>1.2501382E-2</v>
          </cell>
          <cell r="AB377">
            <v>1.2924303999999999E-2</v>
          </cell>
          <cell r="AC377">
            <v>1.3862470999999999E-2</v>
          </cell>
          <cell r="AD377">
            <v>1.0498755E-2</v>
          </cell>
          <cell r="AE377">
            <v>8.2401729999999999E-3</v>
          </cell>
          <cell r="AF377">
            <v>8.7835380000000005E-3</v>
          </cell>
          <cell r="AG377">
            <v>9.1212099999999994E-3</v>
          </cell>
          <cell r="AH377">
            <v>1.07836705E-2</v>
          </cell>
          <cell r="AI377">
            <v>1.2648173E-2</v>
          </cell>
          <cell r="AJ377">
            <v>1.32795E-2</v>
          </cell>
        </row>
        <row r="378">
          <cell r="A378">
            <v>9.8243635000000006E-3</v>
          </cell>
          <cell r="B378">
            <v>6.0019820000000003E-3</v>
          </cell>
          <cell r="C378">
            <v>2.917002E-10</v>
          </cell>
          <cell r="D378">
            <v>1.3662042E-10</v>
          </cell>
          <cell r="E378" t="str">
            <v>NaN</v>
          </cell>
          <cell r="F378">
            <v>1.0924827999999999E-2</v>
          </cell>
          <cell r="G378">
            <v>1.7372417000000001E-3</v>
          </cell>
          <cell r="H378">
            <v>2.6022692000000002E-10</v>
          </cell>
          <cell r="I378">
            <v>2.7764101999999998E-10</v>
          </cell>
          <cell r="J378">
            <v>2.6711459999999999E-10</v>
          </cell>
          <cell r="K378">
            <v>2.6540499999999997E-10</v>
          </cell>
          <cell r="L378">
            <v>2.2379519999999999E-10</v>
          </cell>
          <cell r="M378">
            <v>1.7782208E-10</v>
          </cell>
          <cell r="N378">
            <v>1.7382571999999999E-10</v>
          </cell>
          <cell r="O378">
            <v>1.8568813E-10</v>
          </cell>
          <cell r="P378">
            <v>1.9062381999999999E-10</v>
          </cell>
          <cell r="Q378">
            <v>1.9827684999999999E-10</v>
          </cell>
          <cell r="R378">
            <v>1.1649119E-10</v>
          </cell>
          <cell r="S378">
            <v>6.6080789999999997E-11</v>
          </cell>
          <cell r="T378" t="str">
            <v>NaN</v>
          </cell>
          <cell r="U378">
            <v>6.5679670000000001E-3</v>
          </cell>
          <cell r="V378">
            <v>8.2116529999999993E-3</v>
          </cell>
          <cell r="W378">
            <v>8.5703819999999997E-3</v>
          </cell>
          <cell r="X378">
            <v>8.1821205000000008E-3</v>
          </cell>
          <cell r="Y378">
            <v>8.231861E-3</v>
          </cell>
          <cell r="Z378">
            <v>7.8600389999999992E-3</v>
          </cell>
          <cell r="AA378">
            <v>7.6430155999999997E-3</v>
          </cell>
          <cell r="AB378">
            <v>9.6298700000000004E-3</v>
          </cell>
          <cell r="AC378">
            <v>1.5982343E-2</v>
          </cell>
          <cell r="AD378">
            <v>8.1950319999999997E-3</v>
          </cell>
          <cell r="AE378">
            <v>7.4031599999999998E-4</v>
          </cell>
          <cell r="AF378">
            <v>5.3197100000000001E-3</v>
          </cell>
          <cell r="AG378">
            <v>8.4842890000000008E-3</v>
          </cell>
          <cell r="AH378">
            <v>1.0995637000000001E-2</v>
          </cell>
          <cell r="AI378">
            <v>1.1989876999999999E-2</v>
          </cell>
          <cell r="AJ378">
            <v>1.1715054500000001E-2</v>
          </cell>
        </row>
        <row r="379">
          <cell r="A379">
            <v>1.1918032E-10</v>
          </cell>
          <cell r="B379">
            <v>5.6474547000000001E-11</v>
          </cell>
          <cell r="C379">
            <v>1.5059435999999998E-11</v>
          </cell>
          <cell r="D379" t="str">
            <v>NaN</v>
          </cell>
          <cell r="E379" t="str">
            <v>NaN</v>
          </cell>
          <cell r="F379">
            <v>5.4658609999999998E-3</v>
          </cell>
          <cell r="G379">
            <v>3.698063E-11</v>
          </cell>
          <cell r="H379">
            <v>2.0247352000000001E-11</v>
          </cell>
          <cell r="I379">
            <v>1.4096004999999999E-11</v>
          </cell>
          <cell r="J379">
            <v>7.1101024000000003E-12</v>
          </cell>
          <cell r="K379">
            <v>4.0032855999999999E-12</v>
          </cell>
          <cell r="L379">
            <v>3.4132605999999999E-12</v>
          </cell>
          <cell r="M379">
            <v>4.8871132999999996E-12</v>
          </cell>
          <cell r="N379">
            <v>8.2767465000000002E-12</v>
          </cell>
          <cell r="O379">
            <v>1.0759082E-11</v>
          </cell>
          <cell r="P379">
            <v>1.0787848000000001E-11</v>
          </cell>
          <cell r="Q379">
            <v>6.5014066000000003E-12</v>
          </cell>
          <cell r="R379">
            <v>9.654469E-12</v>
          </cell>
          <cell r="S379">
            <v>2.3745972E-11</v>
          </cell>
          <cell r="T379" t="str">
            <v>NaN</v>
          </cell>
          <cell r="U379" t="str">
            <v>NaN</v>
          </cell>
          <cell r="V379">
            <v>9.0602040000000004E-11</v>
          </cell>
          <cell r="W379">
            <v>1.1263073E-10</v>
          </cell>
          <cell r="X379">
            <v>2.0384298000000001E-10</v>
          </cell>
          <cell r="Y379">
            <v>2.3538668E-10</v>
          </cell>
          <cell r="Z379">
            <v>1.064877E-10</v>
          </cell>
          <cell r="AA379">
            <v>2.4041819999999999E-11</v>
          </cell>
          <cell r="AB379">
            <v>2.6871976999999999E-10</v>
          </cell>
          <cell r="AC379" t="str">
            <v>NaN</v>
          </cell>
          <cell r="AD379">
            <v>3.6426702999999998E-10</v>
          </cell>
          <cell r="AE379">
            <v>5.7532652E-11</v>
          </cell>
          <cell r="AF379">
            <v>2.0843166000000001E-11</v>
          </cell>
          <cell r="AG379">
            <v>7.1101857E-12</v>
          </cell>
          <cell r="AH379">
            <v>4.6360950000000001E-11</v>
          </cell>
          <cell r="AI379">
            <v>1.4842089E-10</v>
          </cell>
          <cell r="AJ379">
            <v>7.3567739999999998E-11</v>
          </cell>
        </row>
        <row r="380">
          <cell r="A380">
            <v>2.97977E-11</v>
          </cell>
          <cell r="B380">
            <v>2.8651811999999998E-11</v>
          </cell>
          <cell r="C380" t="str">
            <v>NaN</v>
          </cell>
          <cell r="D380" t="str">
            <v>NaN</v>
          </cell>
          <cell r="E380" t="str">
            <v>NaN</v>
          </cell>
          <cell r="F380">
            <v>4.9778509999999998E-10</v>
          </cell>
          <cell r="G380">
            <v>3.1501516999999998E-11</v>
          </cell>
          <cell r="H380">
            <v>2.7095463E-11</v>
          </cell>
          <cell r="I380">
            <v>2.0292619999999999E-11</v>
          </cell>
          <cell r="J380">
            <v>1.0753252E-11</v>
          </cell>
          <cell r="K380">
            <v>6.843346E-12</v>
          </cell>
          <cell r="L380">
            <v>4.7443442E-12</v>
          </cell>
          <cell r="M380">
            <v>4.2019226999999999E-12</v>
          </cell>
          <cell r="N380">
            <v>4.3047979999999996E-12</v>
          </cell>
          <cell r="O380">
            <v>4.1620703999999997E-12</v>
          </cell>
          <cell r="P380">
            <v>4.1241566999999998E-12</v>
          </cell>
          <cell r="Q380">
            <v>4.445717E-12</v>
          </cell>
          <cell r="R380">
            <v>6.4269960000000001E-12</v>
          </cell>
          <cell r="S380">
            <v>1.069172E-11</v>
          </cell>
          <cell r="T380" t="str">
            <v>NaN</v>
          </cell>
          <cell r="U380" t="str">
            <v>NaN</v>
          </cell>
          <cell r="V380">
            <v>8.5719539999999997E-4</v>
          </cell>
          <cell r="W380">
            <v>5.5999590000000003E-11</v>
          </cell>
          <cell r="X380">
            <v>7.6639049999999997E-12</v>
          </cell>
          <cell r="Y380">
            <v>5.2858020000000003E-12</v>
          </cell>
          <cell r="Z380">
            <v>5.2148945000000004E-12</v>
          </cell>
          <cell r="AA380">
            <v>3.2405425999999997E-11</v>
          </cell>
          <cell r="AB380">
            <v>3.7944933000000001E-6</v>
          </cell>
          <cell r="AC380" t="str">
            <v>NaN</v>
          </cell>
          <cell r="AD380">
            <v>2.3710250000000001E-10</v>
          </cell>
          <cell r="AE380">
            <v>9.4352490000000005E-11</v>
          </cell>
          <cell r="AF380">
            <v>4.6311493000000002E-11</v>
          </cell>
          <cell r="AG380">
            <v>2.6634786E-11</v>
          </cell>
          <cell r="AH380">
            <v>1.8163565999999999E-11</v>
          </cell>
          <cell r="AI380">
            <v>1.8617751E-11</v>
          </cell>
          <cell r="AJ380">
            <v>1.7290395000000001E-11</v>
          </cell>
        </row>
        <row r="381">
          <cell r="A381">
            <v>1.2042183E-11</v>
          </cell>
          <cell r="B381">
            <v>1.0284360999999999E-11</v>
          </cell>
          <cell r="C381" t="str">
            <v>NaN</v>
          </cell>
          <cell r="D381" t="str">
            <v>NaN</v>
          </cell>
          <cell r="E381" t="str">
            <v>NaN</v>
          </cell>
          <cell r="F381">
            <v>2.6864005000000002E-4</v>
          </cell>
          <cell r="G381">
            <v>1.7441526999999999E-11</v>
          </cell>
          <cell r="H381">
            <v>1.2037939000000001E-11</v>
          </cell>
          <cell r="I381">
            <v>1.0489633999999999E-11</v>
          </cell>
          <cell r="J381">
            <v>8.1981490000000008E-12</v>
          </cell>
          <cell r="K381">
            <v>7.2701440000000002E-12</v>
          </cell>
          <cell r="L381">
            <v>4.9131506000000003E-12</v>
          </cell>
          <cell r="M381">
            <v>4.2726969999999996E-12</v>
          </cell>
          <cell r="N381">
            <v>4.1320930000000001E-12</v>
          </cell>
          <cell r="O381">
            <v>4.3169075000000002E-12</v>
          </cell>
          <cell r="P381">
            <v>4.7262852999999998E-12</v>
          </cell>
          <cell r="Q381">
            <v>5.4027800000000001E-12</v>
          </cell>
          <cell r="R381">
            <v>5.894854E-12</v>
          </cell>
          <cell r="S381">
            <v>5.9645872999999998E-12</v>
          </cell>
          <cell r="T381" t="str">
            <v>NaN</v>
          </cell>
          <cell r="U381" t="str">
            <v>NaN</v>
          </cell>
          <cell r="V381">
            <v>3.0541762000000001E-3</v>
          </cell>
          <cell r="W381">
            <v>4.6800706000000003E-11</v>
          </cell>
          <cell r="X381">
            <v>6.4754526000000001E-12</v>
          </cell>
          <cell r="Y381">
            <v>6.4331604000000003E-12</v>
          </cell>
          <cell r="Z381">
            <v>1.1140264E-11</v>
          </cell>
          <cell r="AA381">
            <v>5.3552156000000002E-11</v>
          </cell>
          <cell r="AB381">
            <v>3.6774170000000001E-4</v>
          </cell>
          <cell r="AC381" t="str">
            <v>NaN</v>
          </cell>
          <cell r="AD381">
            <v>1.7921762999999999E-4</v>
          </cell>
          <cell r="AE381">
            <v>7.5277829999999999E-11</v>
          </cell>
          <cell r="AF381">
            <v>1.9955175000000001E-11</v>
          </cell>
          <cell r="AG381">
            <v>1.8682599999999999E-11</v>
          </cell>
          <cell r="AH381">
            <v>1.7080597E-11</v>
          </cell>
          <cell r="AI381">
            <v>1.7763352999999999E-11</v>
          </cell>
          <cell r="AJ381">
            <v>1.5478539999999998E-11</v>
          </cell>
        </row>
        <row r="382">
          <cell r="A382">
            <v>1.053695E-11</v>
          </cell>
          <cell r="B382">
            <v>5.8572990000000003E-12</v>
          </cell>
          <cell r="C382" t="str">
            <v>NaN</v>
          </cell>
          <cell r="D382" t="str">
            <v>NaN</v>
          </cell>
          <cell r="E382" t="str">
            <v>NaN</v>
          </cell>
          <cell r="F382">
            <v>1.1500543E-10</v>
          </cell>
          <cell r="G382">
            <v>1.0701067E-11</v>
          </cell>
          <cell r="H382">
            <v>5.6056244999999999E-12</v>
          </cell>
          <cell r="I382">
            <v>4.212565E-12</v>
          </cell>
          <cell r="J382">
            <v>3.9908199999999998E-12</v>
          </cell>
          <cell r="K382">
            <v>4.4204536000000003E-12</v>
          </cell>
          <cell r="L382">
            <v>4.2472904999999997E-12</v>
          </cell>
          <cell r="M382">
            <v>3.9512619999999998E-12</v>
          </cell>
          <cell r="N382">
            <v>4.1208885000000002E-12</v>
          </cell>
          <cell r="O382">
            <v>4.7220084000000003E-12</v>
          </cell>
          <cell r="P382">
            <v>5.1354597999999999E-12</v>
          </cell>
          <cell r="Q382">
            <v>5.5635739999999998E-12</v>
          </cell>
          <cell r="R382">
            <v>5.5165607000000001E-12</v>
          </cell>
          <cell r="S382">
            <v>4.6502025000000003E-12</v>
          </cell>
          <cell r="T382" t="str">
            <v>NaN</v>
          </cell>
          <cell r="U382" t="str">
            <v>NaN</v>
          </cell>
          <cell r="V382" t="str">
            <v>NaN</v>
          </cell>
          <cell r="W382">
            <v>1.5483368E-11</v>
          </cell>
          <cell r="X382">
            <v>8.8299775000000001E-12</v>
          </cell>
          <cell r="Y382">
            <v>7.5200315000000007E-12</v>
          </cell>
          <cell r="Z382">
            <v>1.1664252E-11</v>
          </cell>
          <cell r="AA382">
            <v>2.1720864999999999E-11</v>
          </cell>
          <cell r="AB382" t="str">
            <v>NaN</v>
          </cell>
          <cell r="AC382" t="str">
            <v>NaN</v>
          </cell>
          <cell r="AD382">
            <v>3.6154382E-3</v>
          </cell>
          <cell r="AE382">
            <v>2.4909619999999999E-4</v>
          </cell>
          <cell r="AF382">
            <v>1.6511612E-11</v>
          </cell>
          <cell r="AG382">
            <v>1.4669432000000001E-11</v>
          </cell>
          <cell r="AH382">
            <v>1.6064062E-11</v>
          </cell>
          <cell r="AI382">
            <v>1.7587835999999999E-11</v>
          </cell>
          <cell r="AJ382">
            <v>1.5611712999999998E-11</v>
          </cell>
        </row>
        <row r="383">
          <cell r="A383">
            <v>1.6898741000000001E-11</v>
          </cell>
          <cell r="B383">
            <v>5.7152243E-12</v>
          </cell>
          <cell r="C383" t="str">
            <v>NaN</v>
          </cell>
          <cell r="D383" t="str">
            <v>NaN</v>
          </cell>
          <cell r="E383">
            <v>1.5738449999999999E-10</v>
          </cell>
          <cell r="F383">
            <v>2.3528834000000002E-10</v>
          </cell>
          <cell r="G383">
            <v>1.0329366000000001E-11</v>
          </cell>
          <cell r="H383">
            <v>4.5553019999999997E-12</v>
          </cell>
          <cell r="I383">
            <v>3.3708567999999998E-12</v>
          </cell>
          <cell r="J383">
            <v>3.3081441E-12</v>
          </cell>
          <cell r="K383">
            <v>3.0609191000000001E-12</v>
          </cell>
          <cell r="L383">
            <v>2.8207446999999998E-12</v>
          </cell>
          <cell r="M383">
            <v>3.683075E-12</v>
          </cell>
          <cell r="N383">
            <v>4.1829890000000004E-12</v>
          </cell>
          <cell r="O383">
            <v>4.9735654E-12</v>
          </cell>
          <cell r="P383">
            <v>5.6158714999999996E-12</v>
          </cell>
          <cell r="Q383">
            <v>6.0031249999999996E-12</v>
          </cell>
          <cell r="R383">
            <v>9.0763279999999992E-12</v>
          </cell>
          <cell r="S383">
            <v>4.1276159999999998E-12</v>
          </cell>
          <cell r="T383" t="str">
            <v>NaN</v>
          </cell>
          <cell r="U383" t="str">
            <v>NaN</v>
          </cell>
          <cell r="V383" t="str">
            <v>NaN</v>
          </cell>
          <cell r="W383">
            <v>1.7007154E-11</v>
          </cell>
          <cell r="X383">
            <v>1.2891629E-11</v>
          </cell>
          <cell r="Y383">
            <v>1.18575115E-11</v>
          </cell>
          <cell r="Z383">
            <v>1.5373827E-11</v>
          </cell>
          <cell r="AA383">
            <v>7.0913740000000004E-11</v>
          </cell>
          <cell r="AB383" t="str">
            <v>NaN</v>
          </cell>
          <cell r="AC383" t="str">
            <v>NaN</v>
          </cell>
          <cell r="AD383" t="str">
            <v>NaN</v>
          </cell>
          <cell r="AE383">
            <v>1.3955345000000001E-11</v>
          </cell>
          <cell r="AF383">
            <v>1.7887877000000001E-11</v>
          </cell>
          <cell r="AG383">
            <v>1.5489726E-11</v>
          </cell>
          <cell r="AH383">
            <v>2.0440124E-11</v>
          </cell>
          <cell r="AI383">
            <v>2.9156018000000001E-11</v>
          </cell>
          <cell r="AJ383">
            <v>2.7750606999999999E-11</v>
          </cell>
        </row>
        <row r="384">
          <cell r="A384">
            <v>4.0562759999999997E-11</v>
          </cell>
          <cell r="B384">
            <v>9.2899910000000007E-12</v>
          </cell>
          <cell r="C384" t="str">
            <v>NaN</v>
          </cell>
          <cell r="D384" t="str">
            <v>NaN</v>
          </cell>
          <cell r="E384">
            <v>9.6862864999999995E-11</v>
          </cell>
          <cell r="F384">
            <v>2.1054563999999999E-11</v>
          </cell>
          <cell r="G384">
            <v>5.8760683000000003E-12</v>
          </cell>
          <cell r="H384">
            <v>3.2593750000000001E-12</v>
          </cell>
          <cell r="I384">
            <v>2.5854690000000001E-12</v>
          </cell>
          <cell r="J384">
            <v>2.1405157999999998E-12</v>
          </cell>
          <cell r="K384">
            <v>2.6336031999999998E-12</v>
          </cell>
          <cell r="L384">
            <v>3.1787224999999998E-12</v>
          </cell>
          <cell r="M384">
            <v>3.8878236999999996E-12</v>
          </cell>
          <cell r="N384">
            <v>4.6309659999999997E-12</v>
          </cell>
          <cell r="O384">
            <v>5.5355593999999999E-12</v>
          </cell>
          <cell r="P384">
            <v>6.9722626000000003E-12</v>
          </cell>
          <cell r="Q384">
            <v>8.6608920000000002E-12</v>
          </cell>
          <cell r="R384">
            <v>2.0424723999999999E-11</v>
          </cell>
          <cell r="S384" t="str">
            <v>NaN</v>
          </cell>
          <cell r="T384" t="str">
            <v>NaN</v>
          </cell>
          <cell r="U384" t="str">
            <v>NaN</v>
          </cell>
          <cell r="V384" t="str">
            <v>NaN</v>
          </cell>
          <cell r="W384">
            <v>3.1977527999999997E-11</v>
          </cell>
          <cell r="X384">
            <v>1.5799029000000001E-11</v>
          </cell>
          <cell r="Y384">
            <v>1.89388E-11</v>
          </cell>
          <cell r="Z384">
            <v>2.2527003000000001E-11</v>
          </cell>
          <cell r="AA384">
            <v>1.6375635E-3</v>
          </cell>
          <cell r="AB384" t="str">
            <v>NaN</v>
          </cell>
          <cell r="AC384" t="str">
            <v>NaN</v>
          </cell>
          <cell r="AD384" t="str">
            <v>NaN</v>
          </cell>
          <cell r="AE384">
            <v>2.9712826000000003E-11</v>
          </cell>
          <cell r="AF384">
            <v>1.7717085999999999E-11</v>
          </cell>
          <cell r="AG384">
            <v>1.542501E-11</v>
          </cell>
          <cell r="AH384">
            <v>2.9684205999999999E-11</v>
          </cell>
          <cell r="AI384">
            <v>9.0599820000000002E-11</v>
          </cell>
          <cell r="AJ384">
            <v>2.3396201000000001E-4</v>
          </cell>
        </row>
        <row r="385">
          <cell r="A385">
            <v>2.0261658000000002E-3</v>
          </cell>
          <cell r="B385">
            <v>1.9110313999999999E-11</v>
          </cell>
          <cell r="C385" t="str">
            <v>NaN</v>
          </cell>
          <cell r="D385" t="str">
            <v>NaN</v>
          </cell>
          <cell r="E385">
            <v>8.6003740000000007E-12</v>
          </cell>
          <cell r="F385">
            <v>1.2217007E-11</v>
          </cell>
          <cell r="G385">
            <v>5.2560556E-12</v>
          </cell>
          <cell r="H385">
            <v>3.7438685000000002E-12</v>
          </cell>
          <cell r="I385">
            <v>2.3682128000000001E-12</v>
          </cell>
          <cell r="J385">
            <v>1.9677437E-12</v>
          </cell>
          <cell r="K385">
            <v>1.8835826999999999E-12</v>
          </cell>
          <cell r="L385">
            <v>2.1465365999999999E-12</v>
          </cell>
          <cell r="M385">
            <v>3.1450769E-12</v>
          </cell>
          <cell r="N385">
            <v>4.8061736999999996E-12</v>
          </cell>
          <cell r="O385">
            <v>6.0847820000000002E-12</v>
          </cell>
          <cell r="P385">
            <v>8.8250869999999994E-12</v>
          </cell>
          <cell r="Q385">
            <v>1.2866042E-11</v>
          </cell>
          <cell r="R385">
            <v>4.9318039999999999E-4</v>
          </cell>
          <cell r="S385" t="str">
            <v>NaN</v>
          </cell>
          <cell r="T385" t="str">
            <v>NaN</v>
          </cell>
          <cell r="U385" t="str">
            <v>NaN</v>
          </cell>
          <cell r="V385" t="str">
            <v>NaN</v>
          </cell>
          <cell r="W385">
            <v>1.7709348000000001E-11</v>
          </cell>
          <cell r="X385">
            <v>1.6173898999999999E-11</v>
          </cell>
          <cell r="Y385">
            <v>3.2934464000000001E-11</v>
          </cell>
          <cell r="Z385">
            <v>2.3388655999999999E-11</v>
          </cell>
          <cell r="AA385">
            <v>1.7151788E-3</v>
          </cell>
          <cell r="AB385" t="str">
            <v>NaN</v>
          </cell>
          <cell r="AC385" t="str">
            <v>NaN</v>
          </cell>
          <cell r="AD385" t="str">
            <v>NaN</v>
          </cell>
          <cell r="AE385">
            <v>1.3399453E-11</v>
          </cell>
          <cell r="AF385">
            <v>7.7669969999999994E-12</v>
          </cell>
          <cell r="AG385">
            <v>1.0128011999999999E-11</v>
          </cell>
          <cell r="AH385">
            <v>3.8464581999999998E-11</v>
          </cell>
          <cell r="AI385">
            <v>7.5025730000000004E-4</v>
          </cell>
          <cell r="AJ385">
            <v>1.5338481E-3</v>
          </cell>
        </row>
        <row r="386">
          <cell r="A386">
            <v>4.7529353999999999E-3</v>
          </cell>
          <cell r="B386">
            <v>1.8007318999999999E-3</v>
          </cell>
          <cell r="C386">
            <v>4.1173818000000002E-12</v>
          </cell>
          <cell r="D386">
            <v>5.1918387000000003E-12</v>
          </cell>
          <cell r="E386">
            <v>7.9110470000000002E-12</v>
          </cell>
          <cell r="F386">
            <v>9.4591970000000006E-12</v>
          </cell>
          <cell r="G386">
            <v>6.1451417000000004E-12</v>
          </cell>
          <cell r="H386">
            <v>4.9239904999999998E-12</v>
          </cell>
          <cell r="I386">
            <v>2.6154041999999999E-12</v>
          </cell>
          <cell r="J386">
            <v>2.6478832000000001E-12</v>
          </cell>
          <cell r="K386">
            <v>2.3627423999999999E-12</v>
          </cell>
          <cell r="L386">
            <v>2.5823595E-12</v>
          </cell>
          <cell r="M386">
            <v>3.5599906E-12</v>
          </cell>
          <cell r="N386">
            <v>5.6829164000000001E-12</v>
          </cell>
          <cell r="O386">
            <v>1.1086587E-11</v>
          </cell>
          <cell r="P386">
            <v>2.6266439E-11</v>
          </cell>
          <cell r="Q386">
            <v>4.0534447000000003E-11</v>
          </cell>
          <cell r="R386">
            <v>2.0581397999999999E-3</v>
          </cell>
          <cell r="S386" t="str">
            <v>NaN</v>
          </cell>
          <cell r="T386" t="str">
            <v>NaN</v>
          </cell>
          <cell r="U386" t="str">
            <v>NaN</v>
          </cell>
          <cell r="V386" t="str">
            <v>NaN</v>
          </cell>
          <cell r="W386">
            <v>6.3262660000000004E-12</v>
          </cell>
          <cell r="X386">
            <v>1.0744735E-11</v>
          </cell>
          <cell r="Y386">
            <v>1.7489892999999999E-3</v>
          </cell>
          <cell r="Z386">
            <v>2.6734362E-3</v>
          </cell>
          <cell r="AA386">
            <v>1.7566887E-3</v>
          </cell>
          <cell r="AB386" t="str">
            <v>NaN</v>
          </cell>
          <cell r="AC386" t="str">
            <v>NaN</v>
          </cell>
          <cell r="AD386" t="str">
            <v>NaN</v>
          </cell>
          <cell r="AE386">
            <v>6.1736552999999999E-12</v>
          </cell>
          <cell r="AF386">
            <v>1.3230358000000001E-11</v>
          </cell>
          <cell r="AG386">
            <v>1.5154796E-11</v>
          </cell>
          <cell r="AH386">
            <v>3.0571667999999998E-4</v>
          </cell>
          <cell r="AI386">
            <v>1.0747713999999999E-3</v>
          </cell>
          <cell r="AJ386">
            <v>2.5220339999999998E-3</v>
          </cell>
        </row>
        <row r="387">
          <cell r="A387">
            <v>3.3728796999999999E-3</v>
          </cell>
          <cell r="B387">
            <v>1.7913395999999998E-11</v>
          </cell>
          <cell r="C387">
            <v>4.3254583999999999E-12</v>
          </cell>
          <cell r="D387">
            <v>4.9590509999999997E-12</v>
          </cell>
          <cell r="E387">
            <v>4.9425663000000003E-12</v>
          </cell>
          <cell r="F387">
            <v>6.5794965E-12</v>
          </cell>
          <cell r="G387">
            <v>7.1841543000000003E-12</v>
          </cell>
          <cell r="H387">
            <v>5.0251430000000002E-12</v>
          </cell>
          <cell r="I387">
            <v>4.5213377000000001E-12</v>
          </cell>
          <cell r="J387">
            <v>4.8260736000000003E-12</v>
          </cell>
          <cell r="K387">
            <v>5.2226512999999997E-12</v>
          </cell>
          <cell r="L387">
            <v>5.5930802999999996E-12</v>
          </cell>
          <cell r="M387">
            <v>7.7381589999999992E-12</v>
          </cell>
          <cell r="N387">
            <v>1.3309941999999999E-11</v>
          </cell>
          <cell r="O387">
            <v>2.9138344999999997E-11</v>
          </cell>
          <cell r="P387">
            <v>1.1845415000000001E-3</v>
          </cell>
          <cell r="Q387">
            <v>2.2175845E-3</v>
          </cell>
          <cell r="R387">
            <v>7.3998613999999997E-4</v>
          </cell>
          <cell r="S387" t="str">
            <v>NaN</v>
          </cell>
          <cell r="T387" t="str">
            <v>NaN</v>
          </cell>
          <cell r="U387" t="str">
            <v>NaN</v>
          </cell>
          <cell r="V387" t="str">
            <v>NaN</v>
          </cell>
          <cell r="W387">
            <v>7.6040400000000008E-12</v>
          </cell>
          <cell r="X387">
            <v>2.0410259999999999E-11</v>
          </cell>
          <cell r="Y387">
            <v>1.8411682000000001E-3</v>
          </cell>
          <cell r="Z387">
            <v>3.9928877000000003E-3</v>
          </cell>
          <cell r="AA387">
            <v>3.4512877000000002E-3</v>
          </cell>
          <cell r="AB387" t="str">
            <v>NaN</v>
          </cell>
          <cell r="AC387" t="str">
            <v>NaN</v>
          </cell>
          <cell r="AD387" t="str">
            <v>NaN</v>
          </cell>
          <cell r="AE387">
            <v>6.9820247999999997E-12</v>
          </cell>
          <cell r="AF387">
            <v>1.3956176999999999E-11</v>
          </cell>
          <cell r="AG387">
            <v>5.4269813999999997E-4</v>
          </cell>
          <cell r="AH387">
            <v>1.6938236999999999E-3</v>
          </cell>
          <cell r="AI387">
            <v>2.2960395999999999E-3</v>
          </cell>
          <cell r="AJ387">
            <v>2.9498815999999999E-3</v>
          </cell>
        </row>
        <row r="388">
          <cell r="A388" t="str">
            <v>NaN</v>
          </cell>
          <cell r="B388" t="str">
            <v>NaN</v>
          </cell>
          <cell r="C388">
            <v>4.0235619999999998E-12</v>
          </cell>
          <cell r="D388">
            <v>9.2314709999999994E-12</v>
          </cell>
          <cell r="E388">
            <v>7.9608010000000002E-5</v>
          </cell>
          <cell r="F388">
            <v>7.3246550000000008E-12</v>
          </cell>
          <cell r="G388">
            <v>5.5201729999999996E-12</v>
          </cell>
          <cell r="H388">
            <v>3.9449234000000001E-12</v>
          </cell>
          <cell r="I388">
            <v>3.7850396E-12</v>
          </cell>
          <cell r="J388">
            <v>3.9070435000000003E-12</v>
          </cell>
          <cell r="K388">
            <v>4.1052483000000003E-12</v>
          </cell>
          <cell r="L388">
            <v>4.2950160000000001E-12</v>
          </cell>
          <cell r="M388">
            <v>5.0101506999999996E-12</v>
          </cell>
          <cell r="N388">
            <v>5.9684075999999998E-12</v>
          </cell>
          <cell r="O388">
            <v>7.8590676000000006E-12</v>
          </cell>
          <cell r="P388">
            <v>1.5391730000000002E-11</v>
          </cell>
          <cell r="Q388">
            <v>1.1370503E-3</v>
          </cell>
          <cell r="R388">
            <v>1.6492428E-3</v>
          </cell>
          <cell r="S388" t="str">
            <v>NaN</v>
          </cell>
          <cell r="T388" t="str">
            <v>NaN</v>
          </cell>
          <cell r="U388" t="str">
            <v>NaN</v>
          </cell>
          <cell r="V388">
            <v>3.7703470000000003E-12</v>
          </cell>
          <cell r="W388">
            <v>4.3255638000000002E-12</v>
          </cell>
          <cell r="X388">
            <v>4.7576144000000001E-12</v>
          </cell>
          <cell r="Y388">
            <v>7.2068110000000002E-12</v>
          </cell>
          <cell r="Z388">
            <v>1.6905172000000001E-11</v>
          </cell>
          <cell r="AA388">
            <v>2.6049154999999999E-3</v>
          </cell>
          <cell r="AB388" t="str">
            <v>NaN</v>
          </cell>
          <cell r="AC388" t="str">
            <v>NaN</v>
          </cell>
          <cell r="AD388" t="str">
            <v>NaN</v>
          </cell>
          <cell r="AE388">
            <v>7.2876519999999999E-12</v>
          </cell>
          <cell r="AF388">
            <v>1.2028023999999999E-11</v>
          </cell>
          <cell r="AG388">
            <v>3.1404953999999998E-3</v>
          </cell>
          <cell r="AH388">
            <v>8.5915055000000001E-4</v>
          </cell>
          <cell r="AI388">
            <v>1.2950303000000001E-3</v>
          </cell>
          <cell r="AJ388">
            <v>3.3916465000000001E-3</v>
          </cell>
        </row>
        <row r="389">
          <cell r="A389" t="str">
            <v>NaN</v>
          </cell>
          <cell r="B389" t="str">
            <v>NaN</v>
          </cell>
          <cell r="C389">
            <v>7.0736679999999997E-12</v>
          </cell>
          <cell r="D389">
            <v>1.0715728E-11</v>
          </cell>
          <cell r="E389">
            <v>9.6904950000000007E-12</v>
          </cell>
          <cell r="F389">
            <v>5.5361336000000002E-12</v>
          </cell>
          <cell r="G389">
            <v>4.4991430000000003E-12</v>
          </cell>
          <cell r="H389">
            <v>4.2531450000000003E-12</v>
          </cell>
          <cell r="I389">
            <v>4.8196134999999999E-12</v>
          </cell>
          <cell r="J389">
            <v>5.3931043999999998E-12</v>
          </cell>
          <cell r="K389">
            <v>5.2382465000000002E-12</v>
          </cell>
          <cell r="L389">
            <v>5.1159103000000003E-12</v>
          </cell>
          <cell r="M389">
            <v>5.4781320000000001E-12</v>
          </cell>
          <cell r="N389">
            <v>6.2698869999999999E-12</v>
          </cell>
          <cell r="O389">
            <v>8.0497620000000006E-12</v>
          </cell>
          <cell r="P389">
            <v>1.5735729999999999E-11</v>
          </cell>
          <cell r="Q389">
            <v>1.8160173E-4</v>
          </cell>
          <cell r="R389">
            <v>2.3116529000000001E-5</v>
          </cell>
          <cell r="S389" t="str">
            <v>NaN</v>
          </cell>
          <cell r="T389" t="str">
            <v>NaN</v>
          </cell>
          <cell r="U389" t="str">
            <v>NaN</v>
          </cell>
          <cell r="V389">
            <v>9.9124140000000005E-12</v>
          </cell>
          <cell r="W389">
            <v>5.0880116000000004E-12</v>
          </cell>
          <cell r="X389">
            <v>5.5547563000000003E-12</v>
          </cell>
          <cell r="Y389">
            <v>7.2899395000000005E-12</v>
          </cell>
          <cell r="Z389">
            <v>1.5055289999999999E-11</v>
          </cell>
          <cell r="AA389">
            <v>2.8342770000000001E-3</v>
          </cell>
          <cell r="AB389" t="str">
            <v>NaN</v>
          </cell>
          <cell r="AC389" t="str">
            <v>NaN</v>
          </cell>
          <cell r="AD389" t="str">
            <v>NaN</v>
          </cell>
          <cell r="AE389">
            <v>1.1889457000000001E-3</v>
          </cell>
          <cell r="AF389">
            <v>4.4597027999999998E-4</v>
          </cell>
          <cell r="AG389">
            <v>1.7671348999999999E-11</v>
          </cell>
          <cell r="AH389">
            <v>7.0661280000000004E-12</v>
          </cell>
          <cell r="AI389">
            <v>6.1972267999999996E-12</v>
          </cell>
          <cell r="AJ389">
            <v>6.8507367000000005E-4</v>
          </cell>
        </row>
        <row r="390">
          <cell r="A390" t="str">
            <v>NaN</v>
          </cell>
          <cell r="B390">
            <v>7.2318883E-12</v>
          </cell>
          <cell r="C390">
            <v>4.4477350000000001E-12</v>
          </cell>
          <cell r="D390">
            <v>6.351655E-12</v>
          </cell>
          <cell r="E390">
            <v>4.1229820000000002E-12</v>
          </cell>
          <cell r="F390">
            <v>4.059254E-12</v>
          </cell>
          <cell r="G390">
            <v>4.9552419999999997E-12</v>
          </cell>
          <cell r="H390">
            <v>6.4647727000000001E-12</v>
          </cell>
          <cell r="I390">
            <v>1.0967354E-11</v>
          </cell>
          <cell r="J390">
            <v>1.9337577999999999E-11</v>
          </cell>
          <cell r="K390">
            <v>2.8814694000000001E-11</v>
          </cell>
          <cell r="L390">
            <v>3.2820609999999997E-4</v>
          </cell>
          <cell r="M390">
            <v>1.4406693000000001E-4</v>
          </cell>
          <cell r="N390">
            <v>2.7291524999999998E-11</v>
          </cell>
          <cell r="O390">
            <v>1.8422751000000001E-11</v>
          </cell>
          <cell r="P390">
            <v>2.2494291E-11</v>
          </cell>
          <cell r="Q390">
            <v>2.2795375E-11</v>
          </cell>
          <cell r="R390">
            <v>2.8335073999999999E-11</v>
          </cell>
          <cell r="S390" t="str">
            <v>NaN</v>
          </cell>
          <cell r="T390" t="str">
            <v>NaN</v>
          </cell>
          <cell r="U390">
            <v>5.1842266999999997E-12</v>
          </cell>
          <cell r="V390">
            <v>9.1187819999999996E-12</v>
          </cell>
          <cell r="W390">
            <v>1.8845755E-11</v>
          </cell>
          <cell r="X390">
            <v>1.8391630000000001E-11</v>
          </cell>
          <cell r="Y390">
            <v>1.5171709999999999E-11</v>
          </cell>
          <cell r="Z390">
            <v>7.9340869999999992E-12</v>
          </cell>
          <cell r="AA390">
            <v>1.492293E-11</v>
          </cell>
          <cell r="AB390" t="str">
            <v>NaN</v>
          </cell>
          <cell r="AC390" t="str">
            <v>NaN</v>
          </cell>
          <cell r="AD390" t="str">
            <v>NaN</v>
          </cell>
          <cell r="AE390">
            <v>2.5262038999999999E-11</v>
          </cell>
          <cell r="AF390">
            <v>1.3245792E-11</v>
          </cell>
          <cell r="AG390">
            <v>6.0421289999999996E-12</v>
          </cell>
          <cell r="AH390">
            <v>5.4594240000000001E-12</v>
          </cell>
          <cell r="AI390">
            <v>5.5328009999999998E-12</v>
          </cell>
          <cell r="AJ390">
            <v>2.4414808000000001E-3</v>
          </cell>
        </row>
        <row r="391">
          <cell r="A391" t="str">
            <v>NaN</v>
          </cell>
          <cell r="B391">
            <v>4.2030099999999999E-12</v>
          </cell>
          <cell r="C391">
            <v>2.3148581999999999E-12</v>
          </cell>
          <cell r="D391">
            <v>2.2524539E-12</v>
          </cell>
          <cell r="E391">
            <v>1.8589337999999998E-12</v>
          </cell>
          <cell r="F391">
            <v>2.5661097000000001E-12</v>
          </cell>
          <cell r="G391">
            <v>3.5461605000000002E-12</v>
          </cell>
          <cell r="H391">
            <v>4.7198235E-12</v>
          </cell>
          <cell r="I391">
            <v>6.8020893000000001E-12</v>
          </cell>
          <cell r="J391">
            <v>9.5601180000000007E-12</v>
          </cell>
          <cell r="K391">
            <v>1.514191E-11</v>
          </cell>
          <cell r="L391">
            <v>2.0941994999999999E-11</v>
          </cell>
          <cell r="M391">
            <v>3.2757344999999997E-11</v>
          </cell>
          <cell r="N391">
            <v>2.9014229E-11</v>
          </cell>
          <cell r="O391">
            <v>3.4881149999999998E-11</v>
          </cell>
          <cell r="P391">
            <v>5.3142423999999998E-4</v>
          </cell>
          <cell r="Q391">
            <v>4.5844709999999997E-3</v>
          </cell>
          <cell r="R391">
            <v>3.8115107E-3</v>
          </cell>
          <cell r="S391" t="str">
            <v>NaN</v>
          </cell>
          <cell r="T391" t="str">
            <v>NaN</v>
          </cell>
          <cell r="U391">
            <v>7.1782562999999996E-12</v>
          </cell>
          <cell r="V391">
            <v>1.0197511E-11</v>
          </cell>
          <cell r="W391">
            <v>8.6256159999999995E-12</v>
          </cell>
          <cell r="X391">
            <v>1.07488E-11</v>
          </cell>
          <cell r="Y391">
            <v>8.4485680000000001E-4</v>
          </cell>
          <cell r="Z391" t="str">
            <v>NaN</v>
          </cell>
          <cell r="AA391" t="str">
            <v>NaN</v>
          </cell>
          <cell r="AB391" t="str">
            <v>NaN</v>
          </cell>
          <cell r="AC391" t="str">
            <v>NaN</v>
          </cell>
          <cell r="AD391" t="str">
            <v>NaN</v>
          </cell>
          <cell r="AE391" t="str">
            <v>NaN</v>
          </cell>
          <cell r="AF391">
            <v>4.5333557999999998E-4</v>
          </cell>
          <cell r="AG391">
            <v>4.823876E-12</v>
          </cell>
          <cell r="AH391">
            <v>1.1282102E-4</v>
          </cell>
          <cell r="AI391">
            <v>9.3599955999999998E-5</v>
          </cell>
          <cell r="AJ391">
            <v>1.0185137E-11</v>
          </cell>
        </row>
        <row r="392">
          <cell r="A392" t="str">
            <v>NaN</v>
          </cell>
          <cell r="B392">
            <v>3.240024E-12</v>
          </cell>
          <cell r="C392">
            <v>1.6228432E-12</v>
          </cell>
          <cell r="D392">
            <v>2.0152096E-12</v>
          </cell>
          <cell r="E392">
            <v>1.5063083000000001E-12</v>
          </cell>
          <cell r="F392">
            <v>1.8018048E-12</v>
          </cell>
          <cell r="G392">
            <v>2.3641045999999998E-12</v>
          </cell>
          <cell r="H392">
            <v>2.4384136E-12</v>
          </cell>
          <cell r="I392">
            <v>2.8588596E-12</v>
          </cell>
          <cell r="J392">
            <v>3.366531E-12</v>
          </cell>
          <cell r="K392">
            <v>4.4189625999999999E-12</v>
          </cell>
          <cell r="L392">
            <v>4.6715374999999999E-12</v>
          </cell>
          <cell r="M392">
            <v>5.7448719999999999E-12</v>
          </cell>
          <cell r="N392">
            <v>7.6907669999999998E-12</v>
          </cell>
          <cell r="O392">
            <v>6.7408553000000001E-12</v>
          </cell>
          <cell r="P392">
            <v>8.4892864999999997E-12</v>
          </cell>
          <cell r="Q392">
            <v>3.2542748000000002E-4</v>
          </cell>
          <cell r="R392">
            <v>6.8330669999999997E-4</v>
          </cell>
          <cell r="S392" t="str">
            <v>NaN</v>
          </cell>
          <cell r="T392">
            <v>1.4058684000000001E-11</v>
          </cell>
          <cell r="U392">
            <v>6.8866639999999999E-12</v>
          </cell>
          <cell r="V392">
            <v>5.1402207000000001E-12</v>
          </cell>
          <cell r="W392">
            <v>5.8851820000000001E-12</v>
          </cell>
          <cell r="X392">
            <v>5.1549844999999997E-12</v>
          </cell>
          <cell r="Y392">
            <v>3.7756014000000002E-12</v>
          </cell>
          <cell r="Z392" t="str">
            <v>NaN</v>
          </cell>
          <cell r="AA392" t="str">
            <v>NaN</v>
          </cell>
          <cell r="AB392" t="str">
            <v>NaN</v>
          </cell>
          <cell r="AC392" t="str">
            <v>NaN</v>
          </cell>
          <cell r="AD392" t="str">
            <v>NaN</v>
          </cell>
          <cell r="AE392" t="str">
            <v>NaN</v>
          </cell>
          <cell r="AF392">
            <v>3.7619192000000001E-4</v>
          </cell>
          <cell r="AG392">
            <v>1.5050216000000001E-11</v>
          </cell>
          <cell r="AH392">
            <v>1.5155895999999999E-11</v>
          </cell>
          <cell r="AI392">
            <v>2.7865170000000001E-4</v>
          </cell>
          <cell r="AJ392">
            <v>1.3638244E-11</v>
          </cell>
        </row>
        <row r="393">
          <cell r="A393" t="str">
            <v>NaN</v>
          </cell>
          <cell r="B393">
            <v>4.6631940000000003E-12</v>
          </cell>
          <cell r="C393">
            <v>1.835544E-12</v>
          </cell>
          <cell r="D393">
            <v>1.7266249E-12</v>
          </cell>
          <cell r="E393">
            <v>1.3876317E-12</v>
          </cell>
          <cell r="F393">
            <v>1.5761666E-12</v>
          </cell>
          <cell r="G393">
            <v>1.9466837000000001E-12</v>
          </cell>
          <cell r="H393">
            <v>2.246338E-12</v>
          </cell>
          <cell r="I393">
            <v>2.5459051E-12</v>
          </cell>
          <cell r="J393">
            <v>2.9431045E-12</v>
          </cell>
          <cell r="K393">
            <v>3.3489951E-12</v>
          </cell>
          <cell r="L393">
            <v>3.4845572999999999E-12</v>
          </cell>
          <cell r="M393">
            <v>4.0868775000000002E-12</v>
          </cell>
          <cell r="N393">
            <v>4.3801707000000003E-12</v>
          </cell>
          <cell r="O393">
            <v>4.6247510000000002E-12</v>
          </cell>
          <cell r="P393">
            <v>1.1129582499999999E-11</v>
          </cell>
          <cell r="Q393">
            <v>4.7495289999999998E-4</v>
          </cell>
          <cell r="R393" t="str">
            <v>NaN</v>
          </cell>
          <cell r="S393">
            <v>9.3272989999999999E-12</v>
          </cell>
          <cell r="T393">
            <v>5.0088796000000001E-12</v>
          </cell>
          <cell r="U393">
            <v>3.3006979999999999E-12</v>
          </cell>
          <cell r="V393">
            <v>3.3699102999999999E-12</v>
          </cell>
          <cell r="W393">
            <v>3.5060544000000001E-12</v>
          </cell>
          <cell r="X393">
            <v>3.6836301999999998E-12</v>
          </cell>
          <cell r="Y393">
            <v>2.973571E-12</v>
          </cell>
          <cell r="Z393" t="str">
            <v>NaN</v>
          </cell>
          <cell r="AA393" t="str">
            <v>NaN</v>
          </cell>
          <cell r="AB393" t="str">
            <v>NaN</v>
          </cell>
          <cell r="AC393" t="str">
            <v>NaN</v>
          </cell>
          <cell r="AD393" t="str">
            <v>NaN</v>
          </cell>
          <cell r="AE393" t="str">
            <v>NaN</v>
          </cell>
          <cell r="AF393">
            <v>2.9331206999999999E-4</v>
          </cell>
          <cell r="AG393">
            <v>1.72609E-11</v>
          </cell>
          <cell r="AH393">
            <v>1.5006393999999999E-3</v>
          </cell>
          <cell r="AI393">
            <v>2.4808015000000002E-4</v>
          </cell>
          <cell r="AJ393">
            <v>2.0836652000000001E-4</v>
          </cell>
        </row>
        <row r="394">
          <cell r="A394" t="str">
            <v>NaN</v>
          </cell>
          <cell r="B394">
            <v>4.6768947000000002E-12</v>
          </cell>
          <cell r="C394">
            <v>2.68425E-12</v>
          </cell>
          <cell r="D394">
            <v>1.9185226000000001E-12</v>
          </cell>
          <cell r="E394">
            <v>1.5969893999999999E-12</v>
          </cell>
          <cell r="F394">
            <v>1.6463250999999999E-12</v>
          </cell>
          <cell r="G394">
            <v>1.8648718000000001E-12</v>
          </cell>
          <cell r="H394">
            <v>2.0786282999999998E-12</v>
          </cell>
          <cell r="I394">
            <v>2.3172024E-12</v>
          </cell>
          <cell r="J394">
            <v>2.3270827999999998E-12</v>
          </cell>
          <cell r="K394">
            <v>2.3743560000000001E-12</v>
          </cell>
          <cell r="L394">
            <v>2.6336721E-12</v>
          </cell>
          <cell r="M394">
            <v>2.9916290000000001E-12</v>
          </cell>
          <cell r="N394">
            <v>3.0319270999999999E-12</v>
          </cell>
          <cell r="O394">
            <v>3.1457992000000001E-12</v>
          </cell>
          <cell r="P394">
            <v>7.3643799999999994E-12</v>
          </cell>
          <cell r="Q394" t="str">
            <v>NaN</v>
          </cell>
          <cell r="R394">
            <v>8.59057E-6</v>
          </cell>
          <cell r="S394">
            <v>4.033327E-12</v>
          </cell>
          <cell r="T394">
            <v>3.1001015999999998E-12</v>
          </cell>
          <cell r="U394">
            <v>2.5954247000000001E-12</v>
          </cell>
          <cell r="V394">
            <v>2.5951580000000001E-12</v>
          </cell>
          <cell r="W394">
            <v>2.6692820000000001E-12</v>
          </cell>
          <cell r="X394">
            <v>2.5309772000000002E-12</v>
          </cell>
          <cell r="Y394">
            <v>2.9546746999999999E-12</v>
          </cell>
          <cell r="Z394" t="str">
            <v>NaN</v>
          </cell>
          <cell r="AA394" t="str">
            <v>NaN</v>
          </cell>
          <cell r="AB394" t="str">
            <v>NaN</v>
          </cell>
          <cell r="AC394" t="str">
            <v>NaN</v>
          </cell>
          <cell r="AD394" t="str">
            <v>NaN</v>
          </cell>
          <cell r="AE394" t="str">
            <v>NaN</v>
          </cell>
          <cell r="AF394">
            <v>2.3032207E-4</v>
          </cell>
          <cell r="AG394">
            <v>4.3473782999999997E-6</v>
          </cell>
          <cell r="AH394" t="str">
            <v>NaN</v>
          </cell>
          <cell r="AI394">
            <v>2.7644364000000001E-4</v>
          </cell>
          <cell r="AJ394">
            <v>3.8154138E-4</v>
          </cell>
        </row>
        <row r="395">
          <cell r="A395" t="str">
            <v>NaN</v>
          </cell>
          <cell r="B395">
            <v>6.0213349999999998E-12</v>
          </cell>
          <cell r="C395">
            <v>3.3914857000000001E-12</v>
          </cell>
          <cell r="D395">
            <v>2.0502766000000001E-12</v>
          </cell>
          <cell r="E395">
            <v>1.6110372E-12</v>
          </cell>
          <cell r="F395">
            <v>1.5704609000000001E-12</v>
          </cell>
          <cell r="G395">
            <v>1.7479025000000001E-12</v>
          </cell>
          <cell r="H395">
            <v>1.9370037E-12</v>
          </cell>
          <cell r="I395">
            <v>2.0993613E-12</v>
          </cell>
          <cell r="J395">
            <v>2.0431538E-12</v>
          </cell>
          <cell r="K395">
            <v>2.0586650000000001E-12</v>
          </cell>
          <cell r="L395">
            <v>2.2473804999999999E-12</v>
          </cell>
          <cell r="M395">
            <v>2.3405462E-12</v>
          </cell>
          <cell r="N395">
            <v>2.1624840000000002E-12</v>
          </cell>
          <cell r="O395">
            <v>2.2758132E-12</v>
          </cell>
          <cell r="P395" t="str">
            <v>NaN</v>
          </cell>
          <cell r="Q395">
            <v>8.3638989999999994E-12</v>
          </cell>
          <cell r="R395">
            <v>8.8109980000000008E-12</v>
          </cell>
          <cell r="S395">
            <v>5.7233827000000001E-12</v>
          </cell>
          <cell r="T395">
            <v>3.0701354999999999E-12</v>
          </cell>
          <cell r="U395">
            <v>2.3840170000000001E-12</v>
          </cell>
          <cell r="V395">
            <v>2.3456293E-12</v>
          </cell>
          <cell r="W395">
            <v>2.5174056000000002E-12</v>
          </cell>
          <cell r="X395">
            <v>2.5469462E-12</v>
          </cell>
          <cell r="Y395">
            <v>4.1727537000000001E-12</v>
          </cell>
          <cell r="Z395" t="str">
            <v>NaN</v>
          </cell>
          <cell r="AA395" t="str">
            <v>NaN</v>
          </cell>
          <cell r="AB395" t="str">
            <v>NaN</v>
          </cell>
          <cell r="AC395" t="str">
            <v>NaN</v>
          </cell>
          <cell r="AD395" t="str">
            <v>NaN</v>
          </cell>
          <cell r="AE395" t="str">
            <v>NaN</v>
          </cell>
          <cell r="AF395">
            <v>1.641448E-3</v>
          </cell>
          <cell r="AG395">
            <v>1.0818231399999999E-4</v>
          </cell>
          <cell r="AH395" t="str">
            <v>NaN</v>
          </cell>
          <cell r="AI395" t="str">
            <v>NaN</v>
          </cell>
          <cell r="AJ395" t="str">
            <v>NaN</v>
          </cell>
        </row>
        <row r="396">
          <cell r="A396" t="str">
            <v>NaN</v>
          </cell>
          <cell r="B396" t="str">
            <v>NaN</v>
          </cell>
          <cell r="C396">
            <v>4.2640765000000001E-12</v>
          </cell>
          <cell r="D396">
            <v>2.0846417000000001E-12</v>
          </cell>
          <cell r="E396">
            <v>1.5388698E-12</v>
          </cell>
          <cell r="F396">
            <v>1.5099357000000001E-12</v>
          </cell>
          <cell r="G396">
            <v>1.8538981000000001E-12</v>
          </cell>
          <cell r="H396">
            <v>2.0066151000000002E-12</v>
          </cell>
          <cell r="I396">
            <v>2.1104467999999999E-12</v>
          </cell>
          <cell r="J396">
            <v>2.1260004999999999E-12</v>
          </cell>
          <cell r="K396">
            <v>2.1244351999999998E-12</v>
          </cell>
          <cell r="L396">
            <v>2.2204624999999998E-12</v>
          </cell>
          <cell r="M396">
            <v>2.1307745E-12</v>
          </cell>
          <cell r="N396">
            <v>1.9223282000000001E-12</v>
          </cell>
          <cell r="O396">
            <v>2.2303699999999999E-12</v>
          </cell>
          <cell r="P396" t="str">
            <v>NaN</v>
          </cell>
          <cell r="Q396">
            <v>8.0554660000000007E-12</v>
          </cell>
          <cell r="R396">
            <v>6.4739139999999997E-12</v>
          </cell>
          <cell r="S396">
            <v>5.4498850000000003E-12</v>
          </cell>
          <cell r="T396">
            <v>2.8835610000000001E-12</v>
          </cell>
          <cell r="U396">
            <v>2.3058049000000001E-12</v>
          </cell>
          <cell r="V396">
            <v>2.4902199999999999E-12</v>
          </cell>
          <cell r="W396">
            <v>2.8365771E-12</v>
          </cell>
          <cell r="X396">
            <v>2.9513023999999999E-12</v>
          </cell>
          <cell r="Y396">
            <v>5.663233E-12</v>
          </cell>
          <cell r="Z396" t="str">
            <v>NaN</v>
          </cell>
          <cell r="AA396" t="str">
            <v>NaN</v>
          </cell>
          <cell r="AB396" t="str">
            <v>NaN</v>
          </cell>
          <cell r="AC396" t="str">
            <v>NaN</v>
          </cell>
          <cell r="AD396" t="str">
            <v>NaN</v>
          </cell>
          <cell r="AE396" t="str">
            <v>NaN</v>
          </cell>
          <cell r="AF396">
            <v>4.0961639999999999E-4</v>
          </cell>
          <cell r="AG396">
            <v>4.860784E-4</v>
          </cell>
          <cell r="AH396" t="str">
            <v>NaN</v>
          </cell>
          <cell r="AI396" t="str">
            <v>NaN</v>
          </cell>
          <cell r="AJ396" t="str">
            <v>NaN</v>
          </cell>
        </row>
        <row r="397">
          <cell r="A397" t="str">
            <v>NaN</v>
          </cell>
          <cell r="B397" t="str">
            <v>NaN</v>
          </cell>
          <cell r="C397">
            <v>3.1274394000000002E-4</v>
          </cell>
          <cell r="D397">
            <v>2.5072657E-12</v>
          </cell>
          <cell r="E397">
            <v>1.412919E-12</v>
          </cell>
          <cell r="F397">
            <v>1.0387253999999999E-12</v>
          </cell>
          <cell r="G397">
            <v>1.2248734E-12</v>
          </cell>
          <cell r="H397">
            <v>1.7266426000000001E-12</v>
          </cell>
          <cell r="I397">
            <v>2.0083959999999999E-12</v>
          </cell>
          <cell r="J397">
            <v>2.0458646000000002E-12</v>
          </cell>
          <cell r="K397">
            <v>2.0857229000000002E-12</v>
          </cell>
          <cell r="L397">
            <v>2.274246E-12</v>
          </cell>
          <cell r="M397">
            <v>2.2668479999999998E-12</v>
          </cell>
          <cell r="N397">
            <v>2.338471E-12</v>
          </cell>
          <cell r="O397">
            <v>2.9561093E-12</v>
          </cell>
          <cell r="P397" t="str">
            <v>NaN</v>
          </cell>
          <cell r="Q397">
            <v>1.1224768999999999E-11</v>
          </cell>
          <cell r="R397">
            <v>5.3087473999999997E-12</v>
          </cell>
          <cell r="S397">
            <v>4.8378889999999999E-12</v>
          </cell>
          <cell r="T397">
            <v>2.2844803000000001E-12</v>
          </cell>
          <cell r="U397">
            <v>2.1054402000000001E-12</v>
          </cell>
          <cell r="V397">
            <v>2.3720571999999999E-12</v>
          </cell>
          <cell r="W397">
            <v>3.1576546999999999E-12</v>
          </cell>
          <cell r="X397">
            <v>3.403019E-12</v>
          </cell>
          <cell r="Y397">
            <v>3.7409720000000003E-12</v>
          </cell>
          <cell r="Z397" t="str">
            <v>NaN</v>
          </cell>
          <cell r="AA397" t="str">
            <v>NaN</v>
          </cell>
          <cell r="AB397" t="str">
            <v>NaN</v>
          </cell>
          <cell r="AC397" t="str">
            <v>NaN</v>
          </cell>
          <cell r="AD397" t="str">
            <v>NaN</v>
          </cell>
          <cell r="AE397" t="str">
            <v>NaN</v>
          </cell>
          <cell r="AF397" t="str">
            <v>NaN</v>
          </cell>
          <cell r="AG397" t="str">
            <v>NaN</v>
          </cell>
          <cell r="AH397" t="str">
            <v>NaN</v>
          </cell>
          <cell r="AI397" t="str">
            <v>NaN</v>
          </cell>
          <cell r="AJ397" t="str">
            <v>NaN</v>
          </cell>
        </row>
        <row r="398">
          <cell r="A398" t="str">
            <v>NaN</v>
          </cell>
          <cell r="B398" t="str">
            <v>NaN</v>
          </cell>
          <cell r="C398">
            <v>6.6324116000000001E-12</v>
          </cell>
          <cell r="D398">
            <v>7.7347699999999994E-12</v>
          </cell>
          <cell r="E398">
            <v>1.0070039E-11</v>
          </cell>
          <cell r="F398">
            <v>9.9899759999999999E-12</v>
          </cell>
          <cell r="G398">
            <v>8.8982500000000008E-12</v>
          </cell>
          <cell r="H398">
            <v>6.607983E-12</v>
          </cell>
          <cell r="I398">
            <v>4.3739004999999997E-12</v>
          </cell>
          <cell r="J398">
            <v>3.3916042999999999E-12</v>
          </cell>
          <cell r="K398">
            <v>2.7173336999999998E-12</v>
          </cell>
          <cell r="L398">
            <v>2.386915E-12</v>
          </cell>
          <cell r="M398">
            <v>2.4818606E-12</v>
          </cell>
          <cell r="N398">
            <v>3.6259505000000002E-12</v>
          </cell>
          <cell r="O398">
            <v>4.7546189999999996E-12</v>
          </cell>
          <cell r="P398" t="str">
            <v>NaN</v>
          </cell>
          <cell r="Q398" t="str">
            <v>NaN</v>
          </cell>
          <cell r="R398" t="str">
            <v>NaN</v>
          </cell>
          <cell r="S398">
            <v>2.2875200000000001E-4</v>
          </cell>
          <cell r="T398">
            <v>1.4292158E-11</v>
          </cell>
          <cell r="U398">
            <v>8.8837920000000008E-12</v>
          </cell>
          <cell r="V398">
            <v>3.6112300000000002E-12</v>
          </cell>
          <cell r="W398">
            <v>2.6466528999999999E-12</v>
          </cell>
          <cell r="X398">
            <v>4.3040163E-12</v>
          </cell>
          <cell r="Y398">
            <v>3.8039093999999997E-12</v>
          </cell>
          <cell r="Z398" t="str">
            <v>NaN</v>
          </cell>
          <cell r="AA398" t="str">
            <v>NaN</v>
          </cell>
          <cell r="AB398">
            <v>1.3140522000000001E-12</v>
          </cell>
          <cell r="AC398">
            <v>1.8978670000000002E-12</v>
          </cell>
          <cell r="AD398" t="str">
            <v>NaN</v>
          </cell>
          <cell r="AE398" t="str">
            <v>NaN</v>
          </cell>
          <cell r="AF398" t="str">
            <v>NaN</v>
          </cell>
          <cell r="AG398" t="str">
            <v>NaN</v>
          </cell>
          <cell r="AH398" t="str">
            <v>NaN</v>
          </cell>
          <cell r="AI398" t="str">
            <v>NaN</v>
          </cell>
          <cell r="AJ398" t="str">
            <v>NaN</v>
          </cell>
        </row>
        <row r="399">
          <cell r="A399" t="str">
            <v>NaN</v>
          </cell>
          <cell r="B399" t="str">
            <v>NaN</v>
          </cell>
          <cell r="C399" t="str">
            <v>NaN</v>
          </cell>
          <cell r="D399">
            <v>1.0855114000000001E-3</v>
          </cell>
          <cell r="E399">
            <v>7.5203575999999996E-4</v>
          </cell>
          <cell r="F399">
            <v>7.8548205999999998E-4</v>
          </cell>
          <cell r="G399">
            <v>7.3105770000000004E-4</v>
          </cell>
          <cell r="H399">
            <v>6.7423679999999999E-4</v>
          </cell>
          <cell r="I399">
            <v>5.2236014999999998E-4</v>
          </cell>
          <cell r="J399">
            <v>2.9487154E-4</v>
          </cell>
          <cell r="K399">
            <v>2.3770338999999998E-5</v>
          </cell>
          <cell r="L399">
            <v>9.3642900000000003E-12</v>
          </cell>
          <cell r="M399">
            <v>4.9559209999999999E-12</v>
          </cell>
          <cell r="N399">
            <v>5.1252045000000002E-12</v>
          </cell>
          <cell r="O399" t="str">
            <v>NaN</v>
          </cell>
          <cell r="P399" t="str">
            <v>NaN</v>
          </cell>
          <cell r="Q399" t="str">
            <v>NaN</v>
          </cell>
          <cell r="R399" t="str">
            <v>NaN</v>
          </cell>
          <cell r="S399">
            <v>3.1421423999999998E-3</v>
          </cell>
          <cell r="T399">
            <v>2.2296067000000001E-3</v>
          </cell>
          <cell r="U399">
            <v>1.5014472E-3</v>
          </cell>
          <cell r="V399">
            <v>6.8826233999999997E-4</v>
          </cell>
          <cell r="W399">
            <v>2.0299555E-4</v>
          </cell>
          <cell r="X399">
            <v>7.2309263999999997E-12</v>
          </cell>
          <cell r="Y399">
            <v>8.3700165000000007E-12</v>
          </cell>
          <cell r="Z399">
            <v>4.3157027000000002E-12</v>
          </cell>
          <cell r="AA399">
            <v>3.3118549999999999E-12</v>
          </cell>
          <cell r="AB399">
            <v>2.2638902000000001E-12</v>
          </cell>
          <cell r="AC399">
            <v>2.2837786000000002E-12</v>
          </cell>
          <cell r="AD399">
            <v>1.7989650000000001E-12</v>
          </cell>
          <cell r="AE399" t="str">
            <v>NaN</v>
          </cell>
          <cell r="AF399" t="str">
            <v>NaN</v>
          </cell>
          <cell r="AG399" t="str">
            <v>NaN</v>
          </cell>
          <cell r="AH399" t="str">
            <v>NaN</v>
          </cell>
          <cell r="AI399" t="str">
            <v>NaN</v>
          </cell>
          <cell r="AJ399" t="str">
            <v>NaN</v>
          </cell>
        </row>
        <row r="400">
          <cell r="A400" t="str">
            <v>NaN</v>
          </cell>
          <cell r="B400" t="str">
            <v>NaN</v>
          </cell>
          <cell r="C400" t="str">
            <v>NaN</v>
          </cell>
          <cell r="D400">
            <v>4.2244400000000003E-3</v>
          </cell>
          <cell r="E400">
            <v>3.0915267000000001E-3</v>
          </cell>
          <cell r="F400">
            <v>2.5167330000000002E-3</v>
          </cell>
          <cell r="G400">
            <v>2.5666903E-3</v>
          </cell>
          <cell r="H400">
            <v>2.3917838E-3</v>
          </cell>
          <cell r="I400">
            <v>2.0950562000000002E-3</v>
          </cell>
          <cell r="J400">
            <v>1.5772418999999999E-3</v>
          </cell>
          <cell r="K400">
            <v>1.0440813E-3</v>
          </cell>
          <cell r="L400">
            <v>4.8961030000000002E-4</v>
          </cell>
          <cell r="M400">
            <v>1.6900381999999999E-11</v>
          </cell>
          <cell r="N400">
            <v>6.1984020000000003E-12</v>
          </cell>
          <cell r="O400" t="str">
            <v>NaN</v>
          </cell>
          <cell r="P400" t="str">
            <v>NaN</v>
          </cell>
          <cell r="Q400" t="str">
            <v>NaN</v>
          </cell>
          <cell r="R400" t="str">
            <v>NaN</v>
          </cell>
          <cell r="S400">
            <v>4.2698257999999999E-3</v>
          </cell>
          <cell r="T400">
            <v>3.6446656999999999E-3</v>
          </cell>
          <cell r="U400">
            <v>3.6904872000000002E-3</v>
          </cell>
          <cell r="V400">
            <v>2.6833123999999999E-3</v>
          </cell>
          <cell r="W400">
            <v>2.0054905000000001E-3</v>
          </cell>
          <cell r="X400">
            <v>8.7731495000000002E-4</v>
          </cell>
          <cell r="Y400">
            <v>4.3719962000000002E-7</v>
          </cell>
          <cell r="Z400" t="str">
            <v>NaN</v>
          </cell>
          <cell r="AA400">
            <v>3.8277653999999997E-12</v>
          </cell>
          <cell r="AB400">
            <v>2.7716835000000002E-12</v>
          </cell>
          <cell r="AC400" t="str">
            <v>NaN</v>
          </cell>
          <cell r="AD400" t="str">
            <v>NaN</v>
          </cell>
          <cell r="AE400" t="str">
            <v>NaN</v>
          </cell>
          <cell r="AF400" t="str">
            <v>NaN</v>
          </cell>
          <cell r="AG400" t="str">
            <v>NaN</v>
          </cell>
          <cell r="AH400" t="str">
            <v>NaN</v>
          </cell>
          <cell r="AI400" t="str">
            <v>NaN</v>
          </cell>
          <cell r="AJ400" t="str">
            <v>NaN</v>
          </cell>
        </row>
        <row r="401">
          <cell r="A401" t="str">
            <v>NaN</v>
          </cell>
          <cell r="B401" t="str">
            <v>NaN</v>
          </cell>
          <cell r="C401" t="str">
            <v>NaN</v>
          </cell>
          <cell r="D401">
            <v>4.5777055999999998E-3</v>
          </cell>
          <cell r="E401">
            <v>2.9124513E-3</v>
          </cell>
          <cell r="F401">
            <v>3.3508963E-3</v>
          </cell>
          <cell r="G401">
            <v>3.3391445999999998E-3</v>
          </cell>
          <cell r="H401">
            <v>3.3217336000000001E-3</v>
          </cell>
          <cell r="I401">
            <v>3.1890487000000001E-3</v>
          </cell>
          <cell r="J401">
            <v>3.0623759999999999E-3</v>
          </cell>
          <cell r="K401">
            <v>2.5336870000000002E-3</v>
          </cell>
          <cell r="L401">
            <v>1.5601204E-3</v>
          </cell>
          <cell r="M401">
            <v>3.4561168E-4</v>
          </cell>
          <cell r="N401">
            <v>1.1147519499999999E-11</v>
          </cell>
          <cell r="O401" t="str">
            <v>NaN</v>
          </cell>
          <cell r="P401" t="str">
            <v>NaN</v>
          </cell>
          <cell r="Q401" t="str">
            <v>NaN</v>
          </cell>
          <cell r="R401" t="str">
            <v>NaN</v>
          </cell>
          <cell r="S401" t="str">
            <v>NaN</v>
          </cell>
          <cell r="T401">
            <v>5.2734343000000001E-3</v>
          </cell>
          <cell r="U401">
            <v>4.4526705000000003E-3</v>
          </cell>
          <cell r="V401">
            <v>4.8193150000000002E-3</v>
          </cell>
          <cell r="W401">
            <v>4.4816322999999998E-3</v>
          </cell>
          <cell r="X401">
            <v>4.0706787000000001E-3</v>
          </cell>
          <cell r="Y401">
            <v>1.8543194E-3</v>
          </cell>
          <cell r="Z401">
            <v>7.8580559999999998E-4</v>
          </cell>
          <cell r="AA401" t="str">
            <v>NaN</v>
          </cell>
          <cell r="AB401" t="str">
            <v>NaN</v>
          </cell>
          <cell r="AC401" t="str">
            <v>NaN</v>
          </cell>
          <cell r="AD401" t="str">
            <v>NaN</v>
          </cell>
          <cell r="AE401" t="str">
            <v>NaN</v>
          </cell>
          <cell r="AF401" t="str">
            <v>NaN</v>
          </cell>
          <cell r="AG401" t="str">
            <v>NaN</v>
          </cell>
          <cell r="AH401" t="str">
            <v>NaN</v>
          </cell>
          <cell r="AI401" t="str">
            <v>NaN</v>
          </cell>
          <cell r="AJ401" t="str">
            <v>NaN</v>
          </cell>
        </row>
        <row r="402">
          <cell r="A402" t="str">
            <v>NaN</v>
          </cell>
          <cell r="B402" t="str">
            <v>NaN</v>
          </cell>
          <cell r="C402" t="str">
            <v>NaN</v>
          </cell>
          <cell r="D402" t="str">
            <v>NaN</v>
          </cell>
          <cell r="E402">
            <v>2.9809289000000002E-3</v>
          </cell>
          <cell r="F402">
            <v>3.4706490000000001E-3</v>
          </cell>
          <cell r="G402">
            <v>3.811306E-3</v>
          </cell>
          <cell r="H402">
            <v>3.4353398000000002E-3</v>
          </cell>
          <cell r="I402">
            <v>3.7156210000000001E-3</v>
          </cell>
          <cell r="J402">
            <v>3.9109690000000003E-3</v>
          </cell>
          <cell r="K402">
            <v>3.7114719999999999E-3</v>
          </cell>
          <cell r="L402">
            <v>2.5708757E-3</v>
          </cell>
          <cell r="M402">
            <v>9.6915295999999999E-4</v>
          </cell>
          <cell r="N402">
            <v>4.7793110000000003E-11</v>
          </cell>
          <cell r="O402" t="str">
            <v>NaN</v>
          </cell>
          <cell r="P402" t="str">
            <v>NaN</v>
          </cell>
          <cell r="Q402" t="str">
            <v>NaN</v>
          </cell>
          <cell r="R402" t="str">
            <v>NaN</v>
          </cell>
          <cell r="S402" t="str">
            <v>NaN</v>
          </cell>
          <cell r="T402" t="str">
            <v>NaN</v>
          </cell>
          <cell r="U402">
            <v>5.6146546000000004E-3</v>
          </cell>
          <cell r="V402">
            <v>4.9253600000000002E-3</v>
          </cell>
          <cell r="W402">
            <v>4.6797156999999999E-3</v>
          </cell>
          <cell r="X402">
            <v>4.8252883999999998E-3</v>
          </cell>
          <cell r="Y402">
            <v>4.0679619999999996E-3</v>
          </cell>
          <cell r="Z402">
            <v>2.0660420000000001E-3</v>
          </cell>
          <cell r="AA402" t="str">
            <v>NaN</v>
          </cell>
          <cell r="AB402" t="str">
            <v>NaN</v>
          </cell>
          <cell r="AC402" t="str">
            <v>NaN</v>
          </cell>
          <cell r="AD402" t="str">
            <v>NaN</v>
          </cell>
          <cell r="AE402" t="str">
            <v>NaN</v>
          </cell>
          <cell r="AF402" t="str">
            <v>NaN</v>
          </cell>
          <cell r="AG402" t="str">
            <v>NaN</v>
          </cell>
          <cell r="AH402" t="str">
            <v>NaN</v>
          </cell>
          <cell r="AI402" t="str">
            <v>NaN</v>
          </cell>
          <cell r="AJ402" t="str">
            <v>NaN</v>
          </cell>
        </row>
        <row r="403">
          <cell r="A403" t="str">
            <v>NaN</v>
          </cell>
          <cell r="B403" t="str">
            <v>NaN</v>
          </cell>
          <cell r="C403" t="str">
            <v>NaN</v>
          </cell>
          <cell r="D403" t="str">
            <v>NaN</v>
          </cell>
          <cell r="E403">
            <v>2.1799020000000001E-3</v>
          </cell>
          <cell r="F403">
            <v>2.3736614000000001E-3</v>
          </cell>
          <cell r="G403">
            <v>1.9883711000000001E-3</v>
          </cell>
          <cell r="H403">
            <v>1.2068088E-3</v>
          </cell>
          <cell r="I403">
            <v>2.0359165999999998E-3</v>
          </cell>
          <cell r="J403">
            <v>3.9718942999999998E-3</v>
          </cell>
          <cell r="K403">
            <v>3.3957345999999998E-3</v>
          </cell>
          <cell r="L403">
            <v>2.8689986E-3</v>
          </cell>
          <cell r="M403">
            <v>6.5819114000000004E-11</v>
          </cell>
          <cell r="N403" t="str">
            <v>NaN</v>
          </cell>
          <cell r="O403" t="str">
            <v>NaN</v>
          </cell>
          <cell r="P403" t="str">
            <v>NaN</v>
          </cell>
          <cell r="Q403" t="str">
            <v>NaN</v>
          </cell>
          <cell r="R403" t="str">
            <v>NaN</v>
          </cell>
          <cell r="S403" t="str">
            <v>NaN</v>
          </cell>
          <cell r="T403" t="str">
            <v>NaN</v>
          </cell>
          <cell r="U403">
            <v>3.8225366999999999E-3</v>
          </cell>
          <cell r="V403">
            <v>4.3742646999999999E-3</v>
          </cell>
          <cell r="W403">
            <v>4.1317632000000002E-3</v>
          </cell>
          <cell r="X403">
            <v>4.4349515999999997E-3</v>
          </cell>
          <cell r="Y403">
            <v>4.0898384000000003E-3</v>
          </cell>
          <cell r="Z403" t="str">
            <v>NaN</v>
          </cell>
          <cell r="AA403" t="str">
            <v>NaN</v>
          </cell>
          <cell r="AB403" t="str">
            <v>NaN</v>
          </cell>
          <cell r="AC403" t="str">
            <v>NaN</v>
          </cell>
          <cell r="AD403" t="str">
            <v>NaN</v>
          </cell>
          <cell r="AE403" t="str">
            <v>NaN</v>
          </cell>
          <cell r="AF403" t="str">
            <v>NaN</v>
          </cell>
          <cell r="AG403" t="str">
            <v>NaN</v>
          </cell>
          <cell r="AH403" t="str">
            <v>NaN</v>
          </cell>
          <cell r="AI403" t="str">
            <v>NaN</v>
          </cell>
          <cell r="AJ403" t="str">
            <v>NaN</v>
          </cell>
        </row>
        <row r="404">
          <cell r="A404" t="str">
            <v>NaN</v>
          </cell>
          <cell r="B404" t="str">
            <v>NaN</v>
          </cell>
          <cell r="C404" t="str">
            <v>NaN</v>
          </cell>
          <cell r="D404" t="str">
            <v>NaN</v>
          </cell>
          <cell r="E404" t="str">
            <v>NaN</v>
          </cell>
          <cell r="F404" t="str">
            <v>NaN</v>
          </cell>
          <cell r="G404">
            <v>1.7238861E-3</v>
          </cell>
          <cell r="H404">
            <v>1.8945864000000001E-3</v>
          </cell>
          <cell r="I404">
            <v>1.6509885999999999E-3</v>
          </cell>
          <cell r="J404">
            <v>3.1463836999999998E-3</v>
          </cell>
          <cell r="K404">
            <v>6.3215780000000004E-10</v>
          </cell>
          <cell r="L404">
            <v>7.5331739999999996E-11</v>
          </cell>
          <cell r="M404" t="str">
            <v>NaN</v>
          </cell>
          <cell r="N404" t="str">
            <v>NaN</v>
          </cell>
          <cell r="O404" t="str">
            <v>NaN</v>
          </cell>
          <cell r="P404" t="str">
            <v>NaN</v>
          </cell>
          <cell r="Q404" t="str">
            <v>NaN</v>
          </cell>
          <cell r="R404" t="str">
            <v>NaN</v>
          </cell>
          <cell r="S404" t="str">
            <v>NaN</v>
          </cell>
          <cell r="T404" t="str">
            <v>NaN</v>
          </cell>
          <cell r="U404">
            <v>4.8193519999999998E-3</v>
          </cell>
          <cell r="V404">
            <v>5.5613755000000001E-3</v>
          </cell>
          <cell r="W404">
            <v>2.5146840000000001E-3</v>
          </cell>
          <cell r="X404">
            <v>3.1668753000000001E-3</v>
          </cell>
          <cell r="Y404">
            <v>3.3660214E-3</v>
          </cell>
          <cell r="Z404">
            <v>2.2790203999999998E-3</v>
          </cell>
          <cell r="AA404" t="str">
            <v>NaN</v>
          </cell>
          <cell r="AB404" t="str">
            <v>NaN</v>
          </cell>
          <cell r="AC404" t="str">
            <v>NaN</v>
          </cell>
          <cell r="AD404" t="str">
            <v>NaN</v>
          </cell>
          <cell r="AE404" t="str">
            <v>NaN</v>
          </cell>
          <cell r="AF404" t="str">
            <v>NaN</v>
          </cell>
          <cell r="AG404" t="str">
            <v>NaN</v>
          </cell>
          <cell r="AH404" t="str">
            <v>NaN</v>
          </cell>
          <cell r="AI404" t="str">
            <v>NaN</v>
          </cell>
          <cell r="AJ404" t="str">
            <v>NaN</v>
          </cell>
        </row>
        <row r="405">
          <cell r="A405" t="str">
            <v>NaN</v>
          </cell>
          <cell r="B405" t="str">
            <v>NaN</v>
          </cell>
          <cell r="C405" t="str">
            <v>NaN</v>
          </cell>
          <cell r="D405" t="str">
            <v>NaN</v>
          </cell>
          <cell r="E405" t="str">
            <v>NaN</v>
          </cell>
          <cell r="F405" t="str">
            <v>NaN</v>
          </cell>
          <cell r="G405" t="str">
            <v>NaN</v>
          </cell>
          <cell r="H405" t="str">
            <v>NaN</v>
          </cell>
          <cell r="I405" t="str">
            <v>NaN</v>
          </cell>
          <cell r="J405">
            <v>7.8645666E-11</v>
          </cell>
          <cell r="K405" t="str">
            <v>NaN</v>
          </cell>
          <cell r="L405" t="str">
            <v>NaN</v>
          </cell>
          <cell r="M405" t="str">
            <v>NaN</v>
          </cell>
          <cell r="N405" t="str">
            <v>NaN</v>
          </cell>
          <cell r="O405" t="str">
            <v>NaN</v>
          </cell>
          <cell r="P405" t="str">
            <v>NaN</v>
          </cell>
          <cell r="Q405" t="str">
            <v>NaN</v>
          </cell>
          <cell r="R405" t="str">
            <v>NaN</v>
          </cell>
          <cell r="S405" t="str">
            <v>NaN</v>
          </cell>
          <cell r="T405">
            <v>2.4445151000000002E-10</v>
          </cell>
          <cell r="U405">
            <v>4.0019632000000002E-10</v>
          </cell>
          <cell r="V405" t="str">
            <v>NaN</v>
          </cell>
          <cell r="W405" t="str">
            <v>NaN</v>
          </cell>
          <cell r="X405">
            <v>1.3256025000000001E-11</v>
          </cell>
          <cell r="Y405">
            <v>1.07279303E-10</v>
          </cell>
          <cell r="Z405">
            <v>1.3488926999999999E-10</v>
          </cell>
          <cell r="AA405">
            <v>1.7065466999999999E-10</v>
          </cell>
          <cell r="AB405">
            <v>1.4552214E-10</v>
          </cell>
          <cell r="AC405" t="str">
            <v>NaN</v>
          </cell>
          <cell r="AD405" t="str">
            <v>NaN</v>
          </cell>
          <cell r="AE405" t="str">
            <v>NaN</v>
          </cell>
          <cell r="AF405" t="str">
            <v>NaN</v>
          </cell>
          <cell r="AG405" t="str">
            <v>NaN</v>
          </cell>
          <cell r="AH405" t="str">
            <v>NaN</v>
          </cell>
          <cell r="AI405" t="str">
            <v>NaN</v>
          </cell>
          <cell r="AJ405" t="str">
            <v>NaN</v>
          </cell>
        </row>
        <row r="406">
          <cell r="A406">
            <v>1.2860614E-11</v>
          </cell>
          <cell r="B406">
            <v>1.3053921E-11</v>
          </cell>
          <cell r="C406">
            <v>1.3415603999999999E-11</v>
          </cell>
          <cell r="D406">
            <v>1.2857958999999999E-11</v>
          </cell>
          <cell r="E406">
            <v>1.1572774999999999E-11</v>
          </cell>
          <cell r="F406">
            <v>1.0954963999999999E-11</v>
          </cell>
          <cell r="G406">
            <v>1.0851355E-11</v>
          </cell>
          <cell r="H406">
            <v>1.0754322999999999E-11</v>
          </cell>
          <cell r="I406">
            <v>1.0508934E-11</v>
          </cell>
          <cell r="J406">
            <v>1.0282216999999999E-11</v>
          </cell>
          <cell r="K406">
            <v>9.9823849999999994E-12</v>
          </cell>
          <cell r="L406">
            <v>9.7566849999999996E-12</v>
          </cell>
          <cell r="M406">
            <v>9.6956050000000005E-12</v>
          </cell>
          <cell r="N406">
            <v>9.6576380000000005E-12</v>
          </cell>
          <cell r="O406">
            <v>1.0276504999999999E-11</v>
          </cell>
          <cell r="P406">
            <v>1.2125580000000001E-11</v>
          </cell>
          <cell r="Q406">
            <v>1.3780303E-11</v>
          </cell>
          <cell r="R406">
            <v>1.4933247000000001E-11</v>
          </cell>
          <cell r="S406">
            <v>1.8941139E-11</v>
          </cell>
          <cell r="T406">
            <v>2.0286423999999999E-11</v>
          </cell>
          <cell r="U406" t="str">
            <v>NaN</v>
          </cell>
          <cell r="V406" t="str">
            <v>NaN</v>
          </cell>
          <cell r="W406" t="str">
            <v>NaN</v>
          </cell>
          <cell r="X406" t="str">
            <v>NaN</v>
          </cell>
          <cell r="Y406">
            <v>1.8859279000000001E-11</v>
          </cell>
          <cell r="Z406">
            <v>3.9511149999999999E-11</v>
          </cell>
          <cell r="AA406">
            <v>3.7419325000000003E-11</v>
          </cell>
          <cell r="AB406">
            <v>3.5076809999999997E-11</v>
          </cell>
          <cell r="AC406">
            <v>2.7993295000000001E-11</v>
          </cell>
          <cell r="AD406">
            <v>2.2189444999999999E-11</v>
          </cell>
          <cell r="AE406">
            <v>2.7364872999999998E-11</v>
          </cell>
          <cell r="AF406">
            <v>2.4253034E-11</v>
          </cell>
          <cell r="AG406">
            <v>2.0066747000000001E-11</v>
          </cell>
          <cell r="AH406">
            <v>2.5484819999999999E-11</v>
          </cell>
          <cell r="AI406">
            <v>2.5977176999999999E-11</v>
          </cell>
          <cell r="AJ406">
            <v>1.6274123000000001E-11</v>
          </cell>
        </row>
        <row r="408">
          <cell r="A408" t="str">
            <v>NaN</v>
          </cell>
          <cell r="B408" t="str">
            <v>NaN</v>
          </cell>
          <cell r="C408" t="str">
            <v>NaN</v>
          </cell>
          <cell r="D408" t="str">
            <v>NaN</v>
          </cell>
          <cell r="E408" t="str">
            <v>NaN</v>
          </cell>
          <cell r="F408" t="str">
            <v>NaN</v>
          </cell>
          <cell r="G408" t="str">
            <v>NaN</v>
          </cell>
          <cell r="H408" t="str">
            <v>NaN</v>
          </cell>
          <cell r="I408" t="str">
            <v>NaN</v>
          </cell>
          <cell r="J408" t="str">
            <v>NaN</v>
          </cell>
          <cell r="K408" t="str">
            <v>NaN</v>
          </cell>
          <cell r="L408" t="str">
            <v>NaN</v>
          </cell>
          <cell r="M408" t="str">
            <v>NaN</v>
          </cell>
          <cell r="N408" t="str">
            <v>NaN</v>
          </cell>
          <cell r="O408" t="str">
            <v>NaN</v>
          </cell>
          <cell r="P408" t="str">
            <v>NaN</v>
          </cell>
          <cell r="Q408" t="str">
            <v>NaN</v>
          </cell>
          <cell r="R408" t="str">
            <v>NaN</v>
          </cell>
          <cell r="S408" t="str">
            <v>NaN</v>
          </cell>
          <cell r="T408" t="str">
            <v>NaN</v>
          </cell>
          <cell r="U408" t="str">
            <v>NaN</v>
          </cell>
          <cell r="V408" t="str">
            <v>NaN</v>
          </cell>
          <cell r="W408" t="str">
            <v>NaN</v>
          </cell>
          <cell r="X408" t="str">
            <v>NaN</v>
          </cell>
          <cell r="Y408" t="str">
            <v>NaN</v>
          </cell>
          <cell r="Z408" t="str">
            <v>NaN</v>
          </cell>
          <cell r="AA408" t="str">
            <v>NaN</v>
          </cell>
          <cell r="AB408" t="str">
            <v>NaN</v>
          </cell>
          <cell r="AC408" t="str">
            <v>NaN</v>
          </cell>
          <cell r="AD408" t="str">
            <v>NaN</v>
          </cell>
          <cell r="AE408" t="str">
            <v>NaN</v>
          </cell>
          <cell r="AF408" t="str">
            <v>NaN</v>
          </cell>
          <cell r="AG408" t="str">
            <v>NaN</v>
          </cell>
          <cell r="AH408" t="str">
            <v>NaN</v>
          </cell>
          <cell r="AI408" t="str">
            <v>NaN</v>
          </cell>
          <cell r="AJ408" t="str">
            <v>NaN</v>
          </cell>
        </row>
        <row r="409">
          <cell r="A409" t="str">
            <v>NaN</v>
          </cell>
          <cell r="B409">
            <v>1.8184790999999999E-10</v>
          </cell>
          <cell r="C409">
            <v>1.8970378000000001E-10</v>
          </cell>
          <cell r="D409">
            <v>1.7236150999999999E-10</v>
          </cell>
          <cell r="E409">
            <v>1.14064314E-10</v>
          </cell>
          <cell r="F409">
            <v>7.407745E-10</v>
          </cell>
          <cell r="G409">
            <v>7.1575722999999998E-10</v>
          </cell>
          <cell r="H409">
            <v>1.9829444E-11</v>
          </cell>
          <cell r="I409">
            <v>1.0349432E-10</v>
          </cell>
          <cell r="J409">
            <v>1.7305291999999999E-10</v>
          </cell>
          <cell r="K409">
            <v>1.1184407E-10</v>
          </cell>
          <cell r="L409">
            <v>1.7442776000000001E-10</v>
          </cell>
          <cell r="M409">
            <v>1.6271931000000001E-10</v>
          </cell>
          <cell r="N409">
            <v>1.7021472000000001E-10</v>
          </cell>
          <cell r="O409">
            <v>1.173644E-10</v>
          </cell>
          <cell r="P409">
            <v>1.100108E-10</v>
          </cell>
          <cell r="Q409">
            <v>5.0638953999999996E-10</v>
          </cell>
          <cell r="R409">
            <v>1.9844537000000001E-11</v>
          </cell>
          <cell r="S409">
            <v>1.5223482E-11</v>
          </cell>
          <cell r="T409">
            <v>1.3225050000000001E-10</v>
          </cell>
          <cell r="U409">
            <v>1.2231012000000001E-10</v>
          </cell>
          <cell r="V409">
            <v>1.5962916999999999E-10</v>
          </cell>
          <cell r="W409">
            <v>1.1802806999999999E-10</v>
          </cell>
          <cell r="X409">
            <v>1.4257207999999999E-10</v>
          </cell>
          <cell r="Y409">
            <v>1.4125998999999999E-10</v>
          </cell>
          <cell r="Z409">
            <v>1.4679317E-10</v>
          </cell>
          <cell r="AA409">
            <v>1.4900524E-10</v>
          </cell>
          <cell r="AB409">
            <v>1.6514486E-10</v>
          </cell>
          <cell r="AC409">
            <v>1.7476058E-10</v>
          </cell>
          <cell r="AD409">
            <v>1.8021476999999999E-10</v>
          </cell>
          <cell r="AE409">
            <v>1.7251048E-10</v>
          </cell>
          <cell r="AF409">
            <v>1.9024040000000001E-10</v>
          </cell>
          <cell r="AG409">
            <v>8.3316370000000001E-11</v>
          </cell>
          <cell r="AH409">
            <v>1.1777794000000001E-10</v>
          </cell>
          <cell r="AI409">
            <v>1.8152743E-10</v>
          </cell>
          <cell r="AJ409" t="str">
            <v>NaN</v>
          </cell>
        </row>
        <row r="410">
          <cell r="A410">
            <v>1.0576984000000001E-3</v>
          </cell>
          <cell r="B410">
            <v>2.2858644E-3</v>
          </cell>
          <cell r="C410">
            <v>3.4056243E-4</v>
          </cell>
          <cell r="D410">
            <v>4.2038285999999999E-4</v>
          </cell>
          <cell r="E410">
            <v>2.2806576E-4</v>
          </cell>
          <cell r="F410">
            <v>9.245426E-10</v>
          </cell>
          <cell r="G410">
            <v>6.9750750000000003E-10</v>
          </cell>
          <cell r="H410">
            <v>4.8711259999999999E-10</v>
          </cell>
          <cell r="I410">
            <v>5.3074633999999998E-10</v>
          </cell>
          <cell r="J410">
            <v>8.1419366000000003E-10</v>
          </cell>
          <cell r="K410">
            <v>8.0412170000000004E-10</v>
          </cell>
          <cell r="L410">
            <v>8.1627040000000004E-10</v>
          </cell>
          <cell r="M410">
            <v>6.9867223000000004E-10</v>
          </cell>
          <cell r="N410">
            <v>7.4007833E-10</v>
          </cell>
          <cell r="O410">
            <v>8.0818809999999999E-10</v>
          </cell>
          <cell r="P410">
            <v>7.5255846E-10</v>
          </cell>
          <cell r="Q410">
            <v>6.8492629999999999E-10</v>
          </cell>
          <cell r="R410">
            <v>4.7630790000000004E-10</v>
          </cell>
          <cell r="S410">
            <v>3.9941217000000002E-10</v>
          </cell>
          <cell r="T410">
            <v>1.0870935999999999E-9</v>
          </cell>
          <cell r="U410">
            <v>5.080759E-10</v>
          </cell>
          <cell r="V410">
            <v>3.0313570000000002E-10</v>
          </cell>
          <cell r="W410">
            <v>8.090692E-4</v>
          </cell>
          <cell r="X410">
            <v>8.7858580000000006E-3</v>
          </cell>
          <cell r="Y410">
            <v>9.6579620000000008E-3</v>
          </cell>
          <cell r="Z410">
            <v>8.6122049999999995E-3</v>
          </cell>
          <cell r="AA410">
            <v>8.9137060000000004E-3</v>
          </cell>
          <cell r="AB410">
            <v>9.3200120000000008E-3</v>
          </cell>
          <cell r="AC410">
            <v>5.4195776000000001E-10</v>
          </cell>
          <cell r="AD410">
            <v>5.4542784000000003E-4</v>
          </cell>
          <cell r="AE410">
            <v>4.1530159999999998E-3</v>
          </cell>
          <cell r="AF410">
            <v>5.9471994999999995E-4</v>
          </cell>
          <cell r="AG410">
            <v>8.1761530000000002E-3</v>
          </cell>
          <cell r="AH410">
            <v>8.8255190000000004E-3</v>
          </cell>
          <cell r="AI410">
            <v>9.5310659999999999E-4</v>
          </cell>
          <cell r="AJ410">
            <v>3.0548952000000002E-4</v>
          </cell>
        </row>
        <row r="411">
          <cell r="A411">
            <v>1.6537847000000001E-2</v>
          </cell>
          <cell r="B411">
            <v>1.6224124999999999E-2</v>
          </cell>
          <cell r="C411">
            <v>1.6631857999999999E-2</v>
          </cell>
          <cell r="D411">
            <v>1.7096770000000001E-2</v>
          </cell>
          <cell r="E411">
            <v>1.6968336000000001E-2</v>
          </cell>
          <cell r="F411">
            <v>1.4698068999999999E-2</v>
          </cell>
          <cell r="G411">
            <v>1.3548042E-2</v>
          </cell>
          <cell r="H411">
            <v>1.4395741E-2</v>
          </cell>
          <cell r="I411">
            <v>1.6782174E-2</v>
          </cell>
          <cell r="J411">
            <v>1.8203743000000001E-2</v>
          </cell>
          <cell r="K411">
            <v>1.8060260000000002E-2</v>
          </cell>
          <cell r="L411">
            <v>1.7609557000000001E-2</v>
          </cell>
          <cell r="M411">
            <v>1.6893180000000001E-2</v>
          </cell>
          <cell r="N411">
            <v>1.7079156000000002E-2</v>
          </cell>
          <cell r="O411">
            <v>1.6319670000000001E-2</v>
          </cell>
          <cell r="P411">
            <v>1.5411034000000001E-2</v>
          </cell>
          <cell r="Q411">
            <v>1.5043925E-2</v>
          </cell>
          <cell r="R411">
            <v>1.1980838000000001E-2</v>
          </cell>
          <cell r="S411">
            <v>6.5483985999999998E-3</v>
          </cell>
          <cell r="T411">
            <v>9.5211080000000003E-3</v>
          </cell>
          <cell r="U411">
            <v>1.2360439000000001E-2</v>
          </cell>
          <cell r="V411">
            <v>1.4739512E-2</v>
          </cell>
          <cell r="W411">
            <v>1.5772318E-2</v>
          </cell>
          <cell r="X411">
            <v>1.5060474000000001E-2</v>
          </cell>
          <cell r="Y411">
            <v>1.4777564E-2</v>
          </cell>
          <cell r="Z411">
            <v>1.4359073999999999E-2</v>
          </cell>
          <cell r="AA411">
            <v>1.4242545000000001E-2</v>
          </cell>
          <cell r="AB411">
            <v>1.2917117000000001E-2</v>
          </cell>
          <cell r="AC411">
            <v>1.3333845E-2</v>
          </cell>
          <cell r="AD411">
            <v>1.4412576E-2</v>
          </cell>
          <cell r="AE411">
            <v>1.5669668000000001E-2</v>
          </cell>
          <cell r="AF411">
            <v>1.5520702000000001E-2</v>
          </cell>
          <cell r="AG411">
            <v>1.6226043999999998E-2</v>
          </cell>
          <cell r="AH411">
            <v>1.6929273000000002E-2</v>
          </cell>
          <cell r="AI411">
            <v>1.6923575E-2</v>
          </cell>
          <cell r="AJ411">
            <v>1.7171855999999999E-2</v>
          </cell>
        </row>
        <row r="412">
          <cell r="A412">
            <v>1.7789662000000001E-2</v>
          </cell>
          <cell r="B412">
            <v>1.7805629999999999E-2</v>
          </cell>
          <cell r="C412">
            <v>1.7786529999999998E-2</v>
          </cell>
          <cell r="D412">
            <v>1.7597126000000001E-2</v>
          </cell>
          <cell r="E412">
            <v>1.7011155999999999E-2</v>
          </cell>
          <cell r="F412">
            <v>1.6562475E-2</v>
          </cell>
          <cell r="G412">
            <v>1.6133438999999999E-2</v>
          </cell>
          <cell r="H412">
            <v>1.5745467999999999E-2</v>
          </cell>
          <cell r="I412">
            <v>1.5883390000000001E-2</v>
          </cell>
          <cell r="J412">
            <v>1.5659290999999999E-2</v>
          </cell>
          <cell r="K412">
            <v>1.5588472000000001E-2</v>
          </cell>
          <cell r="L412">
            <v>1.565443E-2</v>
          </cell>
          <cell r="M412">
            <v>1.5879095999999999E-2</v>
          </cell>
          <cell r="N412">
            <v>1.5874513999999999E-2</v>
          </cell>
          <cell r="O412">
            <v>1.6146542999999999E-2</v>
          </cell>
          <cell r="P412">
            <v>1.6185412E-2</v>
          </cell>
          <cell r="Q412">
            <v>1.6289952999999999E-2</v>
          </cell>
          <cell r="R412">
            <v>1.5625312999999998E-2</v>
          </cell>
          <cell r="S412">
            <v>1.0534326E-2</v>
          </cell>
          <cell r="T412" t="str">
            <v>NaN</v>
          </cell>
          <cell r="U412">
            <v>1.5467721E-2</v>
          </cell>
          <cell r="V412">
            <v>1.5630910000000001E-2</v>
          </cell>
          <cell r="W412">
            <v>1.5753975E-2</v>
          </cell>
          <cell r="X412">
            <v>1.5934618000000001E-2</v>
          </cell>
          <cell r="Y412">
            <v>1.6046577999999999E-2</v>
          </cell>
          <cell r="Z412">
            <v>1.6165074000000001E-2</v>
          </cell>
          <cell r="AA412">
            <v>1.6046336000000001E-2</v>
          </cell>
          <cell r="AB412">
            <v>1.6413833999999999E-2</v>
          </cell>
          <cell r="AC412">
            <v>1.6823189999999998E-2</v>
          </cell>
          <cell r="AD412">
            <v>1.7192026999999999E-2</v>
          </cell>
          <cell r="AE412">
            <v>1.721402E-2</v>
          </cell>
          <cell r="AF412">
            <v>1.716676E-2</v>
          </cell>
          <cell r="AG412">
            <v>1.7071411000000002E-2</v>
          </cell>
          <cell r="AH412">
            <v>1.7572648999999999E-2</v>
          </cell>
          <cell r="AI412">
            <v>1.7842684000000001E-2</v>
          </cell>
          <cell r="AJ412">
            <v>1.7643305000000001E-2</v>
          </cell>
        </row>
        <row r="413">
          <cell r="A413">
            <v>1.6640438E-2</v>
          </cell>
          <cell r="B413">
            <v>1.5928161999999999E-2</v>
          </cell>
          <cell r="C413">
            <v>1.5148237E-2</v>
          </cell>
          <cell r="D413">
            <v>1.4795351999999999E-2</v>
          </cell>
          <cell r="E413">
            <v>1.4366191E-2</v>
          </cell>
          <cell r="F413">
            <v>1.3418541000000001E-2</v>
          </cell>
          <cell r="G413">
            <v>1.2387331999999999E-2</v>
          </cell>
          <cell r="H413">
            <v>1.00269765E-2</v>
          </cell>
          <cell r="I413">
            <v>1.19948685E-2</v>
          </cell>
          <cell r="J413">
            <v>1.2354756999999999E-2</v>
          </cell>
          <cell r="K413">
            <v>1.2859715000000001E-2</v>
          </cell>
          <cell r="L413">
            <v>1.3087187E-2</v>
          </cell>
          <cell r="M413">
            <v>1.3292290999999999E-2</v>
          </cell>
          <cell r="N413">
            <v>1.3431512E-2</v>
          </cell>
          <cell r="O413">
            <v>1.3501855E-2</v>
          </cell>
          <cell r="P413">
            <v>1.3426657999999999E-2</v>
          </cell>
          <cell r="Q413">
            <v>1.35040935E-2</v>
          </cell>
          <cell r="R413">
            <v>1.2861996000000001E-2</v>
          </cell>
          <cell r="S413">
            <v>1.0881284999999999E-2</v>
          </cell>
          <cell r="T413" t="str">
            <v>NaN</v>
          </cell>
          <cell r="U413">
            <v>1.4452756000000001E-2</v>
          </cell>
          <cell r="V413">
            <v>1.4791106E-2</v>
          </cell>
          <cell r="W413">
            <v>1.4955387000000001E-2</v>
          </cell>
          <cell r="X413">
            <v>1.5086463E-2</v>
          </cell>
          <cell r="Y413">
            <v>1.5281809E-2</v>
          </cell>
          <cell r="Z413">
            <v>1.5485140999999999E-2</v>
          </cell>
          <cell r="AA413">
            <v>1.5721736E-2</v>
          </cell>
          <cell r="AB413">
            <v>1.5773749E-2</v>
          </cell>
          <cell r="AC413">
            <v>1.5732297999999999E-2</v>
          </cell>
          <cell r="AD413">
            <v>1.5599069E-2</v>
          </cell>
          <cell r="AE413">
            <v>1.5904644999999999E-2</v>
          </cell>
          <cell r="AF413">
            <v>1.6105102E-2</v>
          </cell>
          <cell r="AG413">
            <v>1.6056197000000001E-2</v>
          </cell>
          <cell r="AH413">
            <v>1.7068038000000001E-2</v>
          </cell>
          <cell r="AI413">
            <v>1.7220666999999999E-2</v>
          </cell>
          <cell r="AJ413">
            <v>1.7112097E-2</v>
          </cell>
        </row>
        <row r="414">
          <cell r="A414">
            <v>1.4300376E-2</v>
          </cell>
          <cell r="B414">
            <v>1.3580004E-2</v>
          </cell>
          <cell r="C414">
            <v>1.2303570999999999E-2</v>
          </cell>
          <cell r="D414">
            <v>9.5036830000000006E-3</v>
          </cell>
          <cell r="E414">
            <v>6.5234530000000002E-3</v>
          </cell>
          <cell r="F414">
            <v>6.6972845000000001E-3</v>
          </cell>
          <cell r="G414">
            <v>2.8619838000000001E-3</v>
          </cell>
          <cell r="H414">
            <v>4.5623345999999997E-3</v>
          </cell>
          <cell r="I414">
            <v>5.5577939999999996E-3</v>
          </cell>
          <cell r="J414">
            <v>5.6533290000000003E-3</v>
          </cell>
          <cell r="K414">
            <v>6.2372972999999998E-3</v>
          </cell>
          <cell r="L414">
            <v>6.5602830000000001E-3</v>
          </cell>
          <cell r="M414">
            <v>6.7851524999999998E-3</v>
          </cell>
          <cell r="N414">
            <v>7.2053239999999999E-3</v>
          </cell>
          <cell r="O414">
            <v>7.7824249999999999E-3</v>
          </cell>
          <cell r="P414">
            <v>8.0037430000000007E-3</v>
          </cell>
          <cell r="Q414">
            <v>8.1997259999999992E-3</v>
          </cell>
          <cell r="R414">
            <v>6.7157739999999999E-3</v>
          </cell>
          <cell r="S414">
            <v>2.5564702E-3</v>
          </cell>
          <cell r="T414" t="str">
            <v>NaN</v>
          </cell>
          <cell r="U414">
            <v>1.2202634E-2</v>
          </cell>
          <cell r="V414">
            <v>1.2904996E-2</v>
          </cell>
          <cell r="W414">
            <v>1.4134420999999999E-2</v>
          </cell>
          <cell r="X414">
            <v>1.4376392999999999E-2</v>
          </cell>
          <cell r="Y414">
            <v>1.4294141999999999E-2</v>
          </cell>
          <cell r="Z414">
            <v>1.4426092E-2</v>
          </cell>
          <cell r="AA414">
            <v>1.42992195E-2</v>
          </cell>
          <cell r="AB414">
            <v>1.4146928E-2</v>
          </cell>
          <cell r="AC414">
            <v>1.4145412E-2</v>
          </cell>
          <cell r="AD414">
            <v>1.3560869999999999E-2</v>
          </cell>
          <cell r="AE414">
            <v>1.3290377000000001E-2</v>
          </cell>
          <cell r="AF414">
            <v>1.3752723999999999E-2</v>
          </cell>
          <cell r="AG414">
            <v>1.4124253999999999E-2</v>
          </cell>
          <cell r="AH414">
            <v>1.48483105E-2</v>
          </cell>
          <cell r="AI414">
            <v>1.5089394500000001E-2</v>
          </cell>
          <cell r="AJ414">
            <v>1.4839653E-2</v>
          </cell>
        </row>
        <row r="415">
          <cell r="A415">
            <v>9.8898600000000003E-3</v>
          </cell>
          <cell r="B415">
            <v>5.6110513000000002E-3</v>
          </cell>
          <cell r="C415">
            <v>2.0675130000000001E-10</v>
          </cell>
          <cell r="D415">
            <v>8.4070153999999999E-11</v>
          </cell>
          <cell r="E415" t="str">
            <v>NaN</v>
          </cell>
          <cell r="F415">
            <v>7.9435175000000004E-3</v>
          </cell>
          <cell r="G415">
            <v>1.1515939999999999E-3</v>
          </cell>
          <cell r="H415">
            <v>1.6621353999999999E-10</v>
          </cell>
          <cell r="I415">
            <v>1.810948E-10</v>
          </cell>
          <cell r="J415">
            <v>1.9787105000000001E-10</v>
          </cell>
          <cell r="K415">
            <v>2.1685265999999999E-10</v>
          </cell>
          <cell r="L415">
            <v>1.754655E-10</v>
          </cell>
          <cell r="M415">
            <v>1.3440639E-10</v>
          </cell>
          <cell r="N415">
            <v>1.3389514000000001E-10</v>
          </cell>
          <cell r="O415">
            <v>1.5218515E-10</v>
          </cell>
          <cell r="P415">
            <v>1.6801234E-10</v>
          </cell>
          <cell r="Q415">
            <v>1.7371796000000001E-10</v>
          </cell>
          <cell r="R415">
            <v>7.8342099999999995E-11</v>
          </cell>
          <cell r="S415">
            <v>3.8689909999999997E-11</v>
          </cell>
          <cell r="T415" t="str">
            <v>NaN</v>
          </cell>
          <cell r="U415">
            <v>5.3389600000000002E-3</v>
          </cell>
          <cell r="V415">
            <v>4.055983E-3</v>
          </cell>
          <cell r="W415">
            <v>7.4119307000000004E-3</v>
          </cell>
          <cell r="X415">
            <v>9.0664200000000004E-3</v>
          </cell>
          <cell r="Y415">
            <v>9.3208505000000001E-3</v>
          </cell>
          <cell r="Z415">
            <v>8.513039E-3</v>
          </cell>
          <cell r="AA415">
            <v>7.3700733000000001E-3</v>
          </cell>
          <cell r="AB415">
            <v>8.8941349999999992E-3</v>
          </cell>
          <cell r="AC415">
            <v>1.2342825999999999E-2</v>
          </cell>
          <cell r="AD415">
            <v>5.2979016E-3</v>
          </cell>
          <cell r="AE415">
            <v>9.2381210000000002E-4</v>
          </cell>
          <cell r="AF415">
            <v>7.0851417000000003E-3</v>
          </cell>
          <cell r="AG415">
            <v>1.0544896E-2</v>
          </cell>
          <cell r="AH415">
            <v>1.1907656000000001E-2</v>
          </cell>
          <cell r="AI415">
            <v>1.2228928999999999E-2</v>
          </cell>
          <cell r="AJ415">
            <v>1.1766449999999999E-2</v>
          </cell>
        </row>
        <row r="416">
          <cell r="A416">
            <v>7.3492413999999994E-11</v>
          </cell>
          <cell r="B416">
            <v>2.9762260000000002E-11</v>
          </cell>
          <cell r="C416">
            <v>8.7902429999999992E-12</v>
          </cell>
          <cell r="D416" t="str">
            <v>NaN</v>
          </cell>
          <cell r="E416" t="str">
            <v>NaN</v>
          </cell>
          <cell r="F416">
            <v>2.7381155999999999E-3</v>
          </cell>
          <cell r="G416">
            <v>1.9683052000000001E-11</v>
          </cell>
          <cell r="H416">
            <v>1.1267218E-11</v>
          </cell>
          <cell r="I416">
            <v>8.3107314000000005E-12</v>
          </cell>
          <cell r="J416">
            <v>4.9929529999999998E-12</v>
          </cell>
          <cell r="K416">
            <v>3.2950501999999999E-12</v>
          </cell>
          <cell r="L416">
            <v>2.9645729999999999E-12</v>
          </cell>
          <cell r="M416">
            <v>3.8408180000000002E-12</v>
          </cell>
          <cell r="N416">
            <v>5.6447402999999998E-12</v>
          </cell>
          <cell r="O416">
            <v>6.9064303000000003E-12</v>
          </cell>
          <cell r="P416">
            <v>7.0207290000000003E-12</v>
          </cell>
          <cell r="Q416">
            <v>4.9131189999999998E-12</v>
          </cell>
          <cell r="R416">
            <v>6.4749049999999999E-12</v>
          </cell>
          <cell r="S416">
            <v>1.2889421999999999E-11</v>
          </cell>
          <cell r="T416" t="str">
            <v>NaN</v>
          </cell>
          <cell r="U416" t="str">
            <v>NaN</v>
          </cell>
          <cell r="V416">
            <v>5.9718779999999995E-11</v>
          </cell>
          <cell r="W416">
            <v>5.7961940000000001E-11</v>
          </cell>
          <cell r="X416">
            <v>1.3523897E-10</v>
          </cell>
          <cell r="Y416">
            <v>1.7676574999999999E-10</v>
          </cell>
          <cell r="Z416">
            <v>6.6417839999999996E-11</v>
          </cell>
          <cell r="AA416">
            <v>1.4723093000000001E-11</v>
          </cell>
          <cell r="AB416">
            <v>1.8587566000000001E-10</v>
          </cell>
          <cell r="AC416" t="str">
            <v>NaN</v>
          </cell>
          <cell r="AD416">
            <v>2.0812277000000001E-10</v>
          </cell>
          <cell r="AE416">
            <v>2.7772848000000001E-11</v>
          </cell>
          <cell r="AF416">
            <v>1.0792468999999999E-11</v>
          </cell>
          <cell r="AG416">
            <v>5.8119442E-12</v>
          </cell>
          <cell r="AH416">
            <v>3.2377580000000001E-11</v>
          </cell>
          <cell r="AI416">
            <v>1.1260118E-10</v>
          </cell>
          <cell r="AJ416">
            <v>4.8810312999999997E-11</v>
          </cell>
        </row>
        <row r="417">
          <cell r="A417">
            <v>1.5434750000000001E-11</v>
          </cell>
          <cell r="B417">
            <v>1.4815366000000001E-11</v>
          </cell>
          <cell r="C417" t="str">
            <v>NaN</v>
          </cell>
          <cell r="D417" t="str">
            <v>NaN</v>
          </cell>
          <cell r="E417" t="str">
            <v>NaN</v>
          </cell>
          <cell r="F417">
            <v>2.7731802999999999E-10</v>
          </cell>
          <cell r="G417">
            <v>1.5323777000000001E-11</v>
          </cell>
          <cell r="H417">
            <v>1.332066E-11</v>
          </cell>
          <cell r="I417">
            <v>1.0409981E-11</v>
          </cell>
          <cell r="J417">
            <v>6.5127919999999997E-12</v>
          </cell>
          <cell r="K417">
            <v>4.7122089999999996E-12</v>
          </cell>
          <cell r="L417">
            <v>3.5549210000000001E-12</v>
          </cell>
          <cell r="M417">
            <v>3.2195054000000001E-12</v>
          </cell>
          <cell r="N417">
            <v>3.2972498000000002E-12</v>
          </cell>
          <cell r="O417">
            <v>3.2463763E-12</v>
          </cell>
          <cell r="P417">
            <v>3.2497473E-12</v>
          </cell>
          <cell r="Q417">
            <v>3.4601250000000001E-12</v>
          </cell>
          <cell r="R417">
            <v>4.6288989999999996E-12</v>
          </cell>
          <cell r="S417">
            <v>6.8111085000000004E-12</v>
          </cell>
          <cell r="T417" t="str">
            <v>NaN</v>
          </cell>
          <cell r="U417" t="str">
            <v>NaN</v>
          </cell>
          <cell r="V417">
            <v>4.6695530000000001E-4</v>
          </cell>
          <cell r="W417">
            <v>2.7031826E-11</v>
          </cell>
          <cell r="X417">
            <v>5.2913823000000001E-12</v>
          </cell>
          <cell r="Y417">
            <v>4.2342909999999999E-12</v>
          </cell>
          <cell r="Z417">
            <v>4.3206662000000002E-12</v>
          </cell>
          <cell r="AA417">
            <v>1.7374893000000001E-11</v>
          </cell>
          <cell r="AB417">
            <v>2.4950950000000001E-6</v>
          </cell>
          <cell r="AC417" t="str">
            <v>NaN</v>
          </cell>
          <cell r="AD417">
            <v>1.2531036000000001E-10</v>
          </cell>
          <cell r="AE417">
            <v>4.8649508000000002E-11</v>
          </cell>
          <cell r="AF417">
            <v>2.2484570000000001E-11</v>
          </cell>
          <cell r="AG417">
            <v>1.3680742E-11</v>
          </cell>
          <cell r="AH417">
            <v>1.0219733000000001E-11</v>
          </cell>
          <cell r="AI417">
            <v>1.0611955999999999E-11</v>
          </cell>
          <cell r="AJ417">
            <v>9.9095459999999992E-12</v>
          </cell>
        </row>
        <row r="418">
          <cell r="A418">
            <v>7.6207884999999998E-12</v>
          </cell>
          <cell r="B418">
            <v>6.7602829999999997E-12</v>
          </cell>
          <cell r="C418" t="str">
            <v>NaN</v>
          </cell>
          <cell r="D418" t="str">
            <v>NaN</v>
          </cell>
          <cell r="E418" t="str">
            <v>NaN</v>
          </cell>
          <cell r="F418">
            <v>1.4784697999999999E-4</v>
          </cell>
          <cell r="G418">
            <v>9.5955864999999995E-12</v>
          </cell>
          <cell r="H418">
            <v>7.10301E-12</v>
          </cell>
          <cell r="I418">
            <v>6.3380823999999998E-12</v>
          </cell>
          <cell r="J418">
            <v>5.2826463000000002E-12</v>
          </cell>
          <cell r="K418">
            <v>4.8297346999999997E-12</v>
          </cell>
          <cell r="L418">
            <v>3.6162049999999999E-12</v>
          </cell>
          <cell r="M418">
            <v>3.2509237999999998E-12</v>
          </cell>
          <cell r="N418">
            <v>3.1705831999999998E-12</v>
          </cell>
          <cell r="O418">
            <v>3.2972742999999998E-12</v>
          </cell>
          <cell r="P418">
            <v>3.5639612E-12</v>
          </cell>
          <cell r="Q418">
            <v>3.9825679999999997E-12</v>
          </cell>
          <cell r="R418">
            <v>4.279462E-12</v>
          </cell>
          <cell r="S418">
            <v>4.3838399999999996E-12</v>
          </cell>
          <cell r="T418" t="str">
            <v>NaN</v>
          </cell>
          <cell r="U418" t="str">
            <v>NaN</v>
          </cell>
          <cell r="V418">
            <v>2.0067967000000002E-3</v>
          </cell>
          <cell r="W418">
            <v>2.3455537999999998E-11</v>
          </cell>
          <cell r="X418">
            <v>4.6640140000000003E-12</v>
          </cell>
          <cell r="Y418">
            <v>4.6779880000000004E-12</v>
          </cell>
          <cell r="Z418">
            <v>7.1737294999999997E-12</v>
          </cell>
          <cell r="AA418">
            <v>2.8167642E-11</v>
          </cell>
          <cell r="AB418">
            <v>2.3127382E-4</v>
          </cell>
          <cell r="AC418" t="str">
            <v>NaN</v>
          </cell>
          <cell r="AD418">
            <v>9.8687690000000007E-5</v>
          </cell>
          <cell r="AE418">
            <v>4.0203992999999999E-11</v>
          </cell>
          <cell r="AF418">
            <v>1.1103592E-11</v>
          </cell>
          <cell r="AG418">
            <v>1.0517880999999999E-11</v>
          </cell>
          <cell r="AH418">
            <v>9.8492560000000005E-12</v>
          </cell>
          <cell r="AI418">
            <v>1.0220441000000001E-11</v>
          </cell>
          <cell r="AJ418">
            <v>9.2188909999999995E-12</v>
          </cell>
        </row>
        <row r="419">
          <cell r="A419">
            <v>7.2350263999999997E-12</v>
          </cell>
          <cell r="B419">
            <v>4.7002194000000004E-12</v>
          </cell>
          <cell r="C419" t="str">
            <v>NaN</v>
          </cell>
          <cell r="D419" t="str">
            <v>NaN</v>
          </cell>
          <cell r="E419" t="str">
            <v>NaN</v>
          </cell>
          <cell r="F419">
            <v>6.1143750000000001E-11</v>
          </cell>
          <cell r="G419">
            <v>6.8225929999999996E-12</v>
          </cell>
          <cell r="H419">
            <v>4.1360373999999999E-12</v>
          </cell>
          <cell r="I419">
            <v>3.2324438000000001E-12</v>
          </cell>
          <cell r="J419">
            <v>3.0922176999999998E-12</v>
          </cell>
          <cell r="K419">
            <v>3.3583438000000002E-12</v>
          </cell>
          <cell r="L419">
            <v>3.247318E-12</v>
          </cell>
          <cell r="M419">
            <v>3.0650688000000001E-12</v>
          </cell>
          <cell r="N419">
            <v>3.1777593E-12</v>
          </cell>
          <cell r="O419">
            <v>3.5526426E-12</v>
          </cell>
          <cell r="P419">
            <v>3.8131056000000004E-12</v>
          </cell>
          <cell r="Q419">
            <v>4.0777866999999998E-12</v>
          </cell>
          <cell r="R419">
            <v>4.0997054000000003E-12</v>
          </cell>
          <cell r="S419">
            <v>3.628369E-12</v>
          </cell>
          <cell r="T419" t="str">
            <v>NaN</v>
          </cell>
          <cell r="U419" t="str">
            <v>NaN</v>
          </cell>
          <cell r="V419" t="str">
            <v>NaN</v>
          </cell>
          <cell r="W419">
            <v>9.2839549999999995E-12</v>
          </cell>
          <cell r="X419">
            <v>5.9371839999999998E-12</v>
          </cell>
          <cell r="Y419">
            <v>5.3048966999999999E-12</v>
          </cell>
          <cell r="Z419">
            <v>7.4792264000000006E-12</v>
          </cell>
          <cell r="AA419">
            <v>1.4600110999999999E-11</v>
          </cell>
          <cell r="AB419" t="str">
            <v>NaN</v>
          </cell>
          <cell r="AC419" t="str">
            <v>NaN</v>
          </cell>
          <cell r="AD419">
            <v>2.0119608E-3</v>
          </cell>
          <cell r="AE419">
            <v>1.795538E-4</v>
          </cell>
          <cell r="AF419">
            <v>9.91058E-12</v>
          </cell>
          <cell r="AG419">
            <v>9.0830033999999995E-12</v>
          </cell>
          <cell r="AH419">
            <v>9.8234130000000006E-12</v>
          </cell>
          <cell r="AI419">
            <v>1.0611695E-11</v>
          </cell>
          <cell r="AJ419">
            <v>9.7383809999999993E-12</v>
          </cell>
        </row>
        <row r="420">
          <cell r="A420">
            <v>1.1096718E-11</v>
          </cell>
          <cell r="B420">
            <v>5.0606139999999997E-12</v>
          </cell>
          <cell r="C420" t="str">
            <v>NaN</v>
          </cell>
          <cell r="D420" t="str">
            <v>NaN</v>
          </cell>
          <cell r="E420">
            <v>8.1279324E-11</v>
          </cell>
          <cell r="F420">
            <v>1.3285595E-10</v>
          </cell>
          <cell r="G420">
            <v>6.7955697000000001E-12</v>
          </cell>
          <cell r="H420">
            <v>3.6611316999999999E-12</v>
          </cell>
          <cell r="I420">
            <v>2.7700273000000001E-12</v>
          </cell>
          <cell r="J420">
            <v>2.7078314000000002E-12</v>
          </cell>
          <cell r="K420">
            <v>2.5415808999999999E-12</v>
          </cell>
          <cell r="L420">
            <v>2.3708344E-12</v>
          </cell>
          <cell r="M420">
            <v>2.9595626999999999E-12</v>
          </cell>
          <cell r="N420">
            <v>3.2970519999999999E-12</v>
          </cell>
          <cell r="O420">
            <v>3.8039529999999999E-12</v>
          </cell>
          <cell r="P420">
            <v>4.2076819999999996E-12</v>
          </cell>
          <cell r="Q420">
            <v>4.4477980000000001E-12</v>
          </cell>
          <cell r="R420">
            <v>6.1812570000000001E-12</v>
          </cell>
          <cell r="S420">
            <v>3.7960589999999997E-12</v>
          </cell>
          <cell r="T420" t="str">
            <v>NaN</v>
          </cell>
          <cell r="U420" t="str">
            <v>NaN</v>
          </cell>
          <cell r="V420" t="str">
            <v>NaN</v>
          </cell>
          <cell r="W420">
            <v>9.7982699999999992E-12</v>
          </cell>
          <cell r="X420">
            <v>7.9784030000000001E-12</v>
          </cell>
          <cell r="Y420">
            <v>7.5702370000000006E-12</v>
          </cell>
          <cell r="Z420">
            <v>9.3725109999999994E-12</v>
          </cell>
          <cell r="AA420">
            <v>5.3341919999999997E-11</v>
          </cell>
          <cell r="AB420" t="str">
            <v>NaN</v>
          </cell>
          <cell r="AC420" t="str">
            <v>NaN</v>
          </cell>
          <cell r="AD420" t="str">
            <v>NaN</v>
          </cell>
          <cell r="AE420">
            <v>1.0021898E-11</v>
          </cell>
          <cell r="AF420">
            <v>1.0760016E-11</v>
          </cell>
          <cell r="AG420">
            <v>9.8692369999999995E-12</v>
          </cell>
          <cell r="AH420">
            <v>1.2535440000000001E-11</v>
          </cell>
          <cell r="AI420">
            <v>1.7099142E-11</v>
          </cell>
          <cell r="AJ420">
            <v>1.6661185E-11</v>
          </cell>
        </row>
        <row r="421">
          <cell r="A421">
            <v>2.6072745000000002E-11</v>
          </cell>
          <cell r="B421">
            <v>7.9915860000000008E-12</v>
          </cell>
          <cell r="C421" t="str">
            <v>NaN</v>
          </cell>
          <cell r="D421" t="str">
            <v>NaN</v>
          </cell>
          <cell r="E421">
            <v>6.1822989999999994E-11</v>
          </cell>
          <cell r="F421">
            <v>1.5167222E-11</v>
          </cell>
          <cell r="G421">
            <v>5.1343763999999997E-12</v>
          </cell>
          <cell r="H421">
            <v>2.8223405000000002E-12</v>
          </cell>
          <cell r="I421">
            <v>2.3616807000000001E-12</v>
          </cell>
          <cell r="J421">
            <v>1.9484646000000002E-12</v>
          </cell>
          <cell r="K421">
            <v>2.275634E-12</v>
          </cell>
          <cell r="L421">
            <v>2.6608513999999999E-12</v>
          </cell>
          <cell r="M421">
            <v>3.1806196E-12</v>
          </cell>
          <cell r="N421">
            <v>3.7004497000000003E-12</v>
          </cell>
          <cell r="O421">
            <v>4.3213263E-12</v>
          </cell>
          <cell r="P421">
            <v>5.2175040000000002E-12</v>
          </cell>
          <cell r="Q421">
            <v>6.150884E-12</v>
          </cell>
          <cell r="R421">
            <v>1.1956964999999999E-11</v>
          </cell>
          <cell r="S421" t="str">
            <v>NaN</v>
          </cell>
          <cell r="T421" t="str">
            <v>NaN</v>
          </cell>
          <cell r="U421" t="str">
            <v>NaN</v>
          </cell>
          <cell r="V421" t="str">
            <v>NaN</v>
          </cell>
          <cell r="W421">
            <v>1.6323290000000001E-11</v>
          </cell>
          <cell r="X421">
            <v>9.5853650000000007E-12</v>
          </cell>
          <cell r="Y421">
            <v>1.1275161E-11</v>
          </cell>
          <cell r="Z421">
            <v>1.3268539E-11</v>
          </cell>
          <cell r="AA421">
            <v>1.3300227E-3</v>
          </cell>
          <cell r="AB421" t="str">
            <v>NaN</v>
          </cell>
          <cell r="AC421" t="str">
            <v>NaN</v>
          </cell>
          <cell r="AD421" t="str">
            <v>NaN</v>
          </cell>
          <cell r="AE421">
            <v>1.5512647E-11</v>
          </cell>
          <cell r="AF421">
            <v>1.0995826E-11</v>
          </cell>
          <cell r="AG421">
            <v>1.0727652E-11</v>
          </cell>
          <cell r="AH421">
            <v>1.8483002999999999E-11</v>
          </cell>
          <cell r="AI421">
            <v>5.513958E-11</v>
          </cell>
          <cell r="AJ421">
            <v>1.5620852E-4</v>
          </cell>
        </row>
        <row r="422">
          <cell r="A422">
            <v>1.6920016E-3</v>
          </cell>
          <cell r="B422">
            <v>1.4835849999999999E-11</v>
          </cell>
          <cell r="C422" t="str">
            <v>NaN</v>
          </cell>
          <cell r="D422" t="str">
            <v>NaN</v>
          </cell>
          <cell r="E422">
            <v>7.4877909999999993E-12</v>
          </cell>
          <cell r="F422">
            <v>1.0775054E-11</v>
          </cell>
          <cell r="G422">
            <v>4.9403332999999997E-12</v>
          </cell>
          <cell r="H422">
            <v>3.5188837999999998E-12</v>
          </cell>
          <cell r="I422">
            <v>2.2214734000000002E-12</v>
          </cell>
          <cell r="J422">
            <v>1.8563045999999999E-12</v>
          </cell>
          <cell r="K422">
            <v>1.7627924E-12</v>
          </cell>
          <cell r="L422">
            <v>1.9907683999999999E-12</v>
          </cell>
          <cell r="M422">
            <v>2.7756577000000002E-12</v>
          </cell>
          <cell r="N422">
            <v>3.9312859999999996E-12</v>
          </cell>
          <cell r="O422">
            <v>4.8555499999999998E-12</v>
          </cell>
          <cell r="P422">
            <v>6.5909550000000004E-12</v>
          </cell>
          <cell r="Q422">
            <v>8.9475609999999997E-12</v>
          </cell>
          <cell r="R422">
            <v>3.0657835000000002E-4</v>
          </cell>
          <cell r="S422" t="str">
            <v>NaN</v>
          </cell>
          <cell r="T422" t="str">
            <v>NaN</v>
          </cell>
          <cell r="U422" t="str">
            <v>NaN</v>
          </cell>
          <cell r="V422" t="str">
            <v>NaN</v>
          </cell>
          <cell r="W422">
            <v>1.0477313E-11</v>
          </cell>
          <cell r="X422">
            <v>1.0213293000000001E-11</v>
          </cell>
          <cell r="Y422">
            <v>1.8929164000000002E-11</v>
          </cell>
          <cell r="Z422">
            <v>1.6005064999999999E-11</v>
          </cell>
          <cell r="AA422">
            <v>1.4204345999999999E-3</v>
          </cell>
          <cell r="AB422" t="str">
            <v>NaN</v>
          </cell>
          <cell r="AC422" t="str">
            <v>NaN</v>
          </cell>
          <cell r="AD422" t="str">
            <v>NaN</v>
          </cell>
          <cell r="AE422">
            <v>8.7658664999999993E-12</v>
          </cell>
          <cell r="AF422">
            <v>7.0145280000000001E-12</v>
          </cell>
          <cell r="AG422">
            <v>8.9756670000000006E-12</v>
          </cell>
          <cell r="AH422">
            <v>3.1085266E-11</v>
          </cell>
          <cell r="AI422">
            <v>5.9353909999999995E-4</v>
          </cell>
          <cell r="AJ422">
            <v>1.2335512999999999E-3</v>
          </cell>
        </row>
        <row r="423">
          <cell r="A423">
            <v>4.6195383E-3</v>
          </cell>
          <cell r="B423">
            <v>1.7071571E-3</v>
          </cell>
          <cell r="C423">
            <v>3.8729839999999998E-12</v>
          </cell>
          <cell r="D423">
            <v>4.5782457999999998E-12</v>
          </cell>
          <cell r="E423">
            <v>7.2210305999999999E-12</v>
          </cell>
          <cell r="F423">
            <v>8.8979360000000005E-12</v>
          </cell>
          <cell r="G423">
            <v>6.0131943000000002E-12</v>
          </cell>
          <cell r="H423">
            <v>4.85741E-12</v>
          </cell>
          <cell r="I423">
            <v>2.510487E-12</v>
          </cell>
          <cell r="J423">
            <v>2.5288547E-12</v>
          </cell>
          <cell r="K423">
            <v>2.2357182999999999E-12</v>
          </cell>
          <cell r="L423">
            <v>2.440796E-12</v>
          </cell>
          <cell r="M423">
            <v>3.3536399999999998E-12</v>
          </cell>
          <cell r="N423">
            <v>5.3073244999999998E-12</v>
          </cell>
          <cell r="O423">
            <v>1.00689726E-11</v>
          </cell>
          <cell r="P423">
            <v>2.2088585999999999E-11</v>
          </cell>
          <cell r="Q423">
            <v>3.2133191999999997E-11</v>
          </cell>
          <cell r="R423">
            <v>1.4975082999999999E-3</v>
          </cell>
          <cell r="S423" t="str">
            <v>NaN</v>
          </cell>
          <cell r="T423" t="str">
            <v>NaN</v>
          </cell>
          <cell r="U423" t="str">
            <v>NaN</v>
          </cell>
          <cell r="V423" t="str">
            <v>NaN</v>
          </cell>
          <cell r="W423">
            <v>5.4206014999999998E-12</v>
          </cell>
          <cell r="X423">
            <v>9.1934975000000005E-12</v>
          </cell>
          <cell r="Y423">
            <v>1.5129637E-3</v>
          </cell>
          <cell r="Z423">
            <v>2.4327778E-3</v>
          </cell>
          <cell r="AA423">
            <v>1.5773713E-3</v>
          </cell>
          <cell r="AB423" t="str">
            <v>NaN</v>
          </cell>
          <cell r="AC423" t="str">
            <v>NaN</v>
          </cell>
          <cell r="AD423" t="str">
            <v>NaN</v>
          </cell>
          <cell r="AE423">
            <v>5.3864972000000001E-12</v>
          </cell>
          <cell r="AF423">
            <v>1.2682811000000001E-11</v>
          </cell>
          <cell r="AG423">
            <v>1.4313636000000001E-11</v>
          </cell>
          <cell r="AH423">
            <v>2.7981689999999999E-4</v>
          </cell>
          <cell r="AI423">
            <v>9.5155713000000003E-4</v>
          </cell>
          <cell r="AJ423">
            <v>2.3224525999999998E-3</v>
          </cell>
        </row>
        <row r="424">
          <cell r="A424">
            <v>3.3030556999999999E-3</v>
          </cell>
          <cell r="B424">
            <v>1.6787524E-11</v>
          </cell>
          <cell r="C424">
            <v>4.1897889999999999E-12</v>
          </cell>
          <cell r="D424">
            <v>4.5732189999999996E-12</v>
          </cell>
          <cell r="E424">
            <v>4.5813670000000002E-12</v>
          </cell>
          <cell r="F424">
            <v>6.3731800000000001E-12</v>
          </cell>
          <cell r="G424">
            <v>7.0984545999999997E-12</v>
          </cell>
          <cell r="H424">
            <v>4.9359245E-12</v>
          </cell>
          <cell r="I424">
            <v>4.4154493000000001E-12</v>
          </cell>
          <cell r="J424">
            <v>4.7328609999999999E-12</v>
          </cell>
          <cell r="K424">
            <v>5.1149740000000003E-12</v>
          </cell>
          <cell r="L424">
            <v>5.4586719999999997E-12</v>
          </cell>
          <cell r="M424">
            <v>7.5776294999999996E-12</v>
          </cell>
          <cell r="N424">
            <v>1.3018462E-11</v>
          </cell>
          <cell r="O424">
            <v>2.819724E-11</v>
          </cell>
          <cell r="P424">
            <v>1.1412519999999999E-3</v>
          </cell>
          <cell r="Q424">
            <v>2.127697E-3</v>
          </cell>
          <cell r="R424">
            <v>5.8605864999999998E-4</v>
          </cell>
          <cell r="S424" t="str">
            <v>NaN</v>
          </cell>
          <cell r="T424" t="str">
            <v>NaN</v>
          </cell>
          <cell r="U424" t="str">
            <v>NaN</v>
          </cell>
          <cell r="V424" t="str">
            <v>NaN</v>
          </cell>
          <cell r="W424">
            <v>7.3870189999999996E-12</v>
          </cell>
          <cell r="X424">
            <v>1.9303792999999999E-11</v>
          </cell>
          <cell r="Y424">
            <v>1.7433609999999999E-3</v>
          </cell>
          <cell r="Z424">
            <v>3.9287899999999997E-3</v>
          </cell>
          <cell r="AA424">
            <v>3.5038694999999999E-3</v>
          </cell>
          <cell r="AB424" t="str">
            <v>NaN</v>
          </cell>
          <cell r="AC424" t="str">
            <v>NaN</v>
          </cell>
          <cell r="AD424" t="str">
            <v>NaN</v>
          </cell>
          <cell r="AE424">
            <v>6.7772493E-12</v>
          </cell>
          <cell r="AF424">
            <v>1.3738453E-11</v>
          </cell>
          <cell r="AG424">
            <v>5.3548400000000003E-4</v>
          </cell>
          <cell r="AH424">
            <v>1.6848212E-3</v>
          </cell>
          <cell r="AI424">
            <v>2.236104E-3</v>
          </cell>
          <cell r="AJ424">
            <v>2.9265666E-3</v>
          </cell>
        </row>
        <row r="425">
          <cell r="A425" t="str">
            <v>NaN</v>
          </cell>
          <cell r="B425" t="str">
            <v>NaN</v>
          </cell>
          <cell r="C425">
            <v>3.9687012000000001E-12</v>
          </cell>
          <cell r="D425">
            <v>9.183704E-12</v>
          </cell>
          <cell r="E425">
            <v>7.8509313999999996E-5</v>
          </cell>
          <cell r="F425">
            <v>7.3266819999999996E-12</v>
          </cell>
          <cell r="G425">
            <v>5.5244630000000002E-12</v>
          </cell>
          <cell r="H425">
            <v>3.9166295999999998E-12</v>
          </cell>
          <cell r="I425">
            <v>3.7243662999999997E-12</v>
          </cell>
          <cell r="J425">
            <v>3.8353310000000001E-12</v>
          </cell>
          <cell r="K425">
            <v>4.0237765E-12</v>
          </cell>
          <cell r="L425">
            <v>4.2015699999999998E-12</v>
          </cell>
          <cell r="M425">
            <v>4.9286270000000001E-12</v>
          </cell>
          <cell r="N425">
            <v>5.9158437999999997E-12</v>
          </cell>
          <cell r="O425">
            <v>7.8313630000000004E-12</v>
          </cell>
          <cell r="P425">
            <v>1.5329381999999999E-11</v>
          </cell>
          <cell r="Q425">
            <v>1.1287809000000001E-3</v>
          </cell>
          <cell r="R425">
            <v>1.5460801000000001E-3</v>
          </cell>
          <cell r="S425" t="str">
            <v>NaN</v>
          </cell>
          <cell r="T425" t="str">
            <v>NaN</v>
          </cell>
          <cell r="U425" t="str">
            <v>NaN</v>
          </cell>
          <cell r="V425">
            <v>3.5698227999999998E-12</v>
          </cell>
          <cell r="W425">
            <v>4.2668089999999999E-12</v>
          </cell>
          <cell r="X425">
            <v>4.6237129999999996E-12</v>
          </cell>
          <cell r="Y425">
            <v>7.3081560000000003E-12</v>
          </cell>
          <cell r="Z425">
            <v>1.8194020999999999E-11</v>
          </cell>
          <cell r="AA425">
            <v>2.6789345000000002E-3</v>
          </cell>
          <cell r="AB425" t="str">
            <v>NaN</v>
          </cell>
          <cell r="AC425" t="str">
            <v>NaN</v>
          </cell>
          <cell r="AD425" t="str">
            <v>NaN</v>
          </cell>
          <cell r="AE425">
            <v>8.3753269999999999E-12</v>
          </cell>
          <cell r="AF425">
            <v>1.1920331E-11</v>
          </cell>
          <cell r="AG425">
            <v>3.2028746999999999E-3</v>
          </cell>
          <cell r="AH425">
            <v>8.4190899999999995E-4</v>
          </cell>
          <cell r="AI425">
            <v>1.2761432000000001E-3</v>
          </cell>
          <cell r="AJ425">
            <v>3.4501724999999998E-3</v>
          </cell>
        </row>
        <row r="426">
          <cell r="A426" t="str">
            <v>NaN</v>
          </cell>
          <cell r="B426" t="str">
            <v>NaN</v>
          </cell>
          <cell r="C426">
            <v>7.0425445000000002E-12</v>
          </cell>
          <cell r="D426">
            <v>1.0680559E-11</v>
          </cell>
          <cell r="E426">
            <v>9.6985529999999994E-12</v>
          </cell>
          <cell r="F426">
            <v>5.553271E-12</v>
          </cell>
          <cell r="G426">
            <v>4.5113813000000001E-12</v>
          </cell>
          <cell r="H426">
            <v>4.2861383E-12</v>
          </cell>
          <cell r="I426">
            <v>4.8606389999999996E-12</v>
          </cell>
          <cell r="J426">
            <v>5.4396649999999999E-12</v>
          </cell>
          <cell r="K426">
            <v>5.2848692999999999E-12</v>
          </cell>
          <cell r="L426">
            <v>5.1432625999999999E-12</v>
          </cell>
          <cell r="M426">
            <v>5.5113665000000002E-12</v>
          </cell>
          <cell r="N426">
            <v>6.319347E-12</v>
          </cell>
          <cell r="O426">
            <v>8.1335889999999993E-12</v>
          </cell>
          <cell r="P426">
            <v>1.5877098E-11</v>
          </cell>
          <cell r="Q426">
            <v>1.8298606999999999E-4</v>
          </cell>
          <cell r="R426">
            <v>2.2733022000000001E-5</v>
          </cell>
          <cell r="S426" t="str">
            <v>NaN</v>
          </cell>
          <cell r="T426" t="str">
            <v>NaN</v>
          </cell>
          <cell r="U426" t="str">
            <v>NaN</v>
          </cell>
          <cell r="V426">
            <v>1.0064498000000001E-11</v>
          </cell>
          <cell r="W426">
            <v>5.0191839999999999E-12</v>
          </cell>
          <cell r="X426">
            <v>5.5743275000000003E-12</v>
          </cell>
          <cell r="Y426">
            <v>7.7997079999999993E-12</v>
          </cell>
          <cell r="Z426">
            <v>1.7505579E-11</v>
          </cell>
          <cell r="AA426">
            <v>3.1264422000000002E-3</v>
          </cell>
          <cell r="AB426" t="str">
            <v>NaN</v>
          </cell>
          <cell r="AC426" t="str">
            <v>NaN</v>
          </cell>
          <cell r="AD426" t="str">
            <v>NaN</v>
          </cell>
          <cell r="AE426">
            <v>1.9331214E-3</v>
          </cell>
          <cell r="AF426">
            <v>4.3633240000000002E-4</v>
          </cell>
          <cell r="AG426">
            <v>1.7288050000000001E-11</v>
          </cell>
          <cell r="AH426">
            <v>7.9781070000000005E-12</v>
          </cell>
          <cell r="AI426">
            <v>7.2650773999999997E-12</v>
          </cell>
          <cell r="AJ426">
            <v>7.0029224000000005E-4</v>
          </cell>
        </row>
        <row r="427">
          <cell r="A427" t="str">
            <v>NaN</v>
          </cell>
          <cell r="B427">
            <v>7.2999730000000006E-12</v>
          </cell>
          <cell r="C427">
            <v>4.4465963000000003E-12</v>
          </cell>
          <cell r="D427">
            <v>6.3568282999999999E-12</v>
          </cell>
          <cell r="E427">
            <v>4.1159423999999997E-12</v>
          </cell>
          <cell r="F427">
            <v>4.068729E-12</v>
          </cell>
          <cell r="G427">
            <v>5.0018903999999996E-12</v>
          </cell>
          <cell r="H427">
            <v>6.4983613000000001E-12</v>
          </cell>
          <cell r="I427">
            <v>1.1061542E-11</v>
          </cell>
          <cell r="J427">
            <v>1.9554693000000001E-11</v>
          </cell>
          <cell r="K427">
            <v>2.9285338E-11</v>
          </cell>
          <cell r="L427">
            <v>3.3655297000000003E-4</v>
          </cell>
          <cell r="M427">
            <v>1.4871592000000001E-4</v>
          </cell>
          <cell r="N427">
            <v>2.8291508000000001E-11</v>
          </cell>
          <cell r="O427">
            <v>1.9041822000000001E-11</v>
          </cell>
          <cell r="P427">
            <v>2.3888358E-11</v>
          </cell>
          <cell r="Q427">
            <v>2.5073506000000002E-11</v>
          </cell>
          <cell r="R427">
            <v>2.9637223E-11</v>
          </cell>
          <cell r="S427" t="str">
            <v>NaN</v>
          </cell>
          <cell r="T427" t="str">
            <v>NaN</v>
          </cell>
          <cell r="U427">
            <v>5.2879169999999998E-12</v>
          </cell>
          <cell r="V427">
            <v>9.0033874000000002E-12</v>
          </cell>
          <cell r="W427">
            <v>1.8636563E-11</v>
          </cell>
          <cell r="X427">
            <v>1.8643731999999999E-11</v>
          </cell>
          <cell r="Y427">
            <v>1.5748354E-11</v>
          </cell>
          <cell r="Z427">
            <v>1.2189015999999999E-11</v>
          </cell>
          <cell r="AA427">
            <v>2.9228214000000002E-11</v>
          </cell>
          <cell r="AB427" t="str">
            <v>NaN</v>
          </cell>
          <cell r="AC427" t="str">
            <v>NaN</v>
          </cell>
          <cell r="AD427" t="str">
            <v>NaN</v>
          </cell>
          <cell r="AE427">
            <v>4.0461590000000002E-11</v>
          </cell>
          <cell r="AF427">
            <v>1.6038475999999999E-11</v>
          </cell>
          <cell r="AG427">
            <v>7.096731E-12</v>
          </cell>
          <cell r="AH427">
            <v>7.7974499999999997E-12</v>
          </cell>
          <cell r="AI427">
            <v>8.0770070000000004E-12</v>
          </cell>
          <cell r="AJ427">
            <v>2.4000626999999999E-3</v>
          </cell>
        </row>
        <row r="428">
          <cell r="A428" t="str">
            <v>NaN</v>
          </cell>
          <cell r="B428">
            <v>4.8778359999999999E-12</v>
          </cell>
          <cell r="C428">
            <v>2.5787723E-12</v>
          </cell>
          <cell r="D428">
            <v>2.3701804000000001E-12</v>
          </cell>
          <cell r="E428">
            <v>1.9462391999999999E-12</v>
          </cell>
          <cell r="F428">
            <v>2.6874144999999999E-12</v>
          </cell>
          <cell r="G428">
            <v>3.7198004999999998E-12</v>
          </cell>
          <cell r="H428">
            <v>4.9898360000000002E-12</v>
          </cell>
          <cell r="I428">
            <v>7.0918840000000002E-12</v>
          </cell>
          <cell r="J428">
            <v>9.7971666000000004E-12</v>
          </cell>
          <cell r="K428">
            <v>1.5408304999999999E-11</v>
          </cell>
          <cell r="L428">
            <v>2.1326388999999999E-11</v>
          </cell>
          <cell r="M428">
            <v>3.3373502000000002E-11</v>
          </cell>
          <cell r="N428">
            <v>2.9867795999999997E-11</v>
          </cell>
          <cell r="O428">
            <v>3.6338734E-11</v>
          </cell>
          <cell r="P428">
            <v>5.6217493999999996E-4</v>
          </cell>
          <cell r="Q428">
            <v>4.5427232999999999E-3</v>
          </cell>
          <cell r="R428">
            <v>3.8512070000000002E-3</v>
          </cell>
          <cell r="S428" t="str">
            <v>NaN</v>
          </cell>
          <cell r="T428" t="str">
            <v>NaN</v>
          </cell>
          <cell r="U428">
            <v>7.2046947E-12</v>
          </cell>
          <cell r="V428">
            <v>1.1616481E-11</v>
          </cell>
          <cell r="W428">
            <v>1.0081192000000001E-11</v>
          </cell>
          <cell r="X428">
            <v>1.1624284000000001E-11</v>
          </cell>
          <cell r="Y428">
            <v>8.6940447000000002E-4</v>
          </cell>
          <cell r="Z428" t="str">
            <v>NaN</v>
          </cell>
          <cell r="AA428" t="str">
            <v>NaN</v>
          </cell>
          <cell r="AB428" t="str">
            <v>NaN</v>
          </cell>
          <cell r="AC428" t="str">
            <v>NaN</v>
          </cell>
          <cell r="AD428" t="str">
            <v>NaN</v>
          </cell>
          <cell r="AE428" t="str">
            <v>NaN</v>
          </cell>
          <cell r="AF428">
            <v>7.4097357000000002E-4</v>
          </cell>
          <cell r="AG428">
            <v>6.6477360000000002E-12</v>
          </cell>
          <cell r="AH428">
            <v>1.9421643999999999E-4</v>
          </cell>
          <cell r="AI428">
            <v>1.5742201000000001E-4</v>
          </cell>
          <cell r="AJ428">
            <v>1.4317533E-11</v>
          </cell>
        </row>
        <row r="429">
          <cell r="A429" t="str">
            <v>NaN</v>
          </cell>
          <cell r="B429">
            <v>4.1662710000000004E-12</v>
          </cell>
          <cell r="C429">
            <v>1.8183357E-12</v>
          </cell>
          <cell r="D429">
            <v>2.1840410999999999E-12</v>
          </cell>
          <cell r="E429">
            <v>1.6049852000000001E-12</v>
          </cell>
          <cell r="F429">
            <v>1.9489446999999999E-12</v>
          </cell>
          <cell r="G429">
            <v>2.6745677999999999E-12</v>
          </cell>
          <cell r="H429">
            <v>2.8526276E-12</v>
          </cell>
          <cell r="I429">
            <v>3.4405197999999998E-12</v>
          </cell>
          <cell r="J429">
            <v>4.1566944999999999E-12</v>
          </cell>
          <cell r="K429">
            <v>5.4807808000000001E-12</v>
          </cell>
          <cell r="L429">
            <v>5.7850832999999997E-12</v>
          </cell>
          <cell r="M429">
            <v>7.0693646000000003E-12</v>
          </cell>
          <cell r="N429">
            <v>9.2122269999999993E-12</v>
          </cell>
          <cell r="O429">
            <v>7.9561939999999993E-12</v>
          </cell>
          <cell r="P429">
            <v>1.0342243599999999E-11</v>
          </cell>
          <cell r="Q429">
            <v>3.8656252E-4</v>
          </cell>
          <cell r="R429">
            <v>1.4290559999999999E-3</v>
          </cell>
          <cell r="S429" t="str">
            <v>NaN</v>
          </cell>
          <cell r="T429">
            <v>2.0543243999999999E-11</v>
          </cell>
          <cell r="U429">
            <v>8.0291509999999997E-12</v>
          </cell>
          <cell r="V429">
            <v>6.2887219999999998E-12</v>
          </cell>
          <cell r="W429">
            <v>7.2359002E-12</v>
          </cell>
          <cell r="X429">
            <v>6.1826703000000001E-12</v>
          </cell>
          <cell r="Y429">
            <v>4.0877622000000004E-12</v>
          </cell>
          <cell r="Z429" t="str">
            <v>NaN</v>
          </cell>
          <cell r="AA429" t="str">
            <v>NaN</v>
          </cell>
          <cell r="AB429" t="str">
            <v>NaN</v>
          </cell>
          <cell r="AC429" t="str">
            <v>NaN</v>
          </cell>
          <cell r="AD429" t="str">
            <v>NaN</v>
          </cell>
          <cell r="AE429" t="str">
            <v>NaN</v>
          </cell>
          <cell r="AF429">
            <v>7.2963705000000001E-4</v>
          </cell>
          <cell r="AG429">
            <v>1.8069115999999999E-11</v>
          </cell>
          <cell r="AH429">
            <v>2.446542E-11</v>
          </cell>
          <cell r="AI429">
            <v>4.6502430000000002E-4</v>
          </cell>
          <cell r="AJ429">
            <v>2.300526E-11</v>
          </cell>
        </row>
        <row r="430">
          <cell r="A430" t="str">
            <v>NaN</v>
          </cell>
          <cell r="B430">
            <v>5.7554439999999998E-12</v>
          </cell>
          <cell r="C430">
            <v>2.0903547999999998E-12</v>
          </cell>
          <cell r="D430">
            <v>1.9014623E-12</v>
          </cell>
          <cell r="E430">
            <v>1.4947345E-12</v>
          </cell>
          <cell r="F430">
            <v>1.7045559E-12</v>
          </cell>
          <cell r="G430">
            <v>2.1673557000000001E-12</v>
          </cell>
          <cell r="H430">
            <v>2.6603950999999999E-12</v>
          </cell>
          <cell r="I430">
            <v>3.1804982000000002E-12</v>
          </cell>
          <cell r="J430">
            <v>3.9391025000000003E-12</v>
          </cell>
          <cell r="K430">
            <v>4.5081673000000002E-12</v>
          </cell>
          <cell r="L430">
            <v>4.5408894000000001E-12</v>
          </cell>
          <cell r="M430">
            <v>5.3356809999999999E-12</v>
          </cell>
          <cell r="N430">
            <v>5.6502562999999997E-12</v>
          </cell>
          <cell r="O430">
            <v>5.8950713000000002E-12</v>
          </cell>
          <cell r="P430">
            <v>1.4581523E-11</v>
          </cell>
          <cell r="Q430">
            <v>1.0206112999999999E-3</v>
          </cell>
          <cell r="R430" t="str">
            <v>NaN</v>
          </cell>
          <cell r="S430">
            <v>1.3010938000000001E-11</v>
          </cell>
          <cell r="T430">
            <v>7.0245460000000001E-12</v>
          </cell>
          <cell r="U430">
            <v>4.0754885999999996E-12</v>
          </cell>
          <cell r="V430">
            <v>4.1680625999999998E-12</v>
          </cell>
          <cell r="W430">
            <v>4.3785250000000003E-12</v>
          </cell>
          <cell r="X430">
            <v>4.5170884999999996E-12</v>
          </cell>
          <cell r="Y430">
            <v>3.7285500000000003E-12</v>
          </cell>
          <cell r="Z430" t="str">
            <v>NaN</v>
          </cell>
          <cell r="AA430" t="str">
            <v>NaN</v>
          </cell>
          <cell r="AB430" t="str">
            <v>NaN</v>
          </cell>
          <cell r="AC430" t="str">
            <v>NaN</v>
          </cell>
          <cell r="AD430" t="str">
            <v>NaN</v>
          </cell>
          <cell r="AE430" t="str">
            <v>NaN</v>
          </cell>
          <cell r="AF430">
            <v>4.8760988000000002E-4</v>
          </cell>
          <cell r="AG430">
            <v>1.9473664E-11</v>
          </cell>
          <cell r="AH430">
            <v>2.4922115E-3</v>
          </cell>
          <cell r="AI430">
            <v>4.1053424000000001E-4</v>
          </cell>
          <cell r="AJ430">
            <v>3.794197E-4</v>
          </cell>
        </row>
        <row r="431">
          <cell r="A431" t="str">
            <v>NaN</v>
          </cell>
          <cell r="B431">
            <v>6.5339135999999996E-12</v>
          </cell>
          <cell r="C431">
            <v>3.5849799999999999E-12</v>
          </cell>
          <cell r="D431">
            <v>2.129506E-12</v>
          </cell>
          <cell r="E431">
            <v>1.7120708000000001E-12</v>
          </cell>
          <cell r="F431">
            <v>1.7854263000000001E-12</v>
          </cell>
          <cell r="G431">
            <v>2.0860067E-12</v>
          </cell>
          <cell r="H431">
            <v>2.4361854000000001E-12</v>
          </cell>
          <cell r="I431">
            <v>2.8884919999999999E-12</v>
          </cell>
          <cell r="J431">
            <v>2.9027783000000001E-12</v>
          </cell>
          <cell r="K431">
            <v>3.0389205E-12</v>
          </cell>
          <cell r="L431">
            <v>3.3786181000000001E-12</v>
          </cell>
          <cell r="M431">
            <v>3.8748093000000001E-12</v>
          </cell>
          <cell r="N431">
            <v>3.8360474000000001E-12</v>
          </cell>
          <cell r="O431">
            <v>3.9975299999999998E-12</v>
          </cell>
          <cell r="P431">
            <v>1.1374444E-11</v>
          </cell>
          <cell r="Q431" t="str">
            <v>NaN</v>
          </cell>
          <cell r="R431">
            <v>1.1392241499999999E-5</v>
          </cell>
          <cell r="S431">
            <v>5.8027054999999998E-12</v>
          </cell>
          <cell r="T431">
            <v>4.0854308000000004E-12</v>
          </cell>
          <cell r="U431">
            <v>3.1034139999999999E-12</v>
          </cell>
          <cell r="V431">
            <v>3.1018966E-12</v>
          </cell>
          <cell r="W431">
            <v>3.3097071E-12</v>
          </cell>
          <cell r="X431">
            <v>3.0723139000000001E-12</v>
          </cell>
          <cell r="Y431">
            <v>4.0417265999999996E-12</v>
          </cell>
          <cell r="Z431" t="str">
            <v>NaN</v>
          </cell>
          <cell r="AA431" t="str">
            <v>NaN</v>
          </cell>
          <cell r="AB431" t="str">
            <v>NaN</v>
          </cell>
          <cell r="AC431" t="str">
            <v>NaN</v>
          </cell>
          <cell r="AD431" t="str">
            <v>NaN</v>
          </cell>
          <cell r="AE431" t="str">
            <v>NaN</v>
          </cell>
          <cell r="AF431">
            <v>3.7233368000000002E-4</v>
          </cell>
          <cell r="AG431">
            <v>4.4799580000000004E-6</v>
          </cell>
          <cell r="AH431" t="str">
            <v>NaN</v>
          </cell>
          <cell r="AI431">
            <v>4.2712160000000002E-4</v>
          </cell>
          <cell r="AJ431">
            <v>6.5275654000000001E-4</v>
          </cell>
        </row>
        <row r="432">
          <cell r="A432" t="str">
            <v>NaN</v>
          </cell>
          <cell r="B432">
            <v>8.2670580000000006E-12</v>
          </cell>
          <cell r="C432">
            <v>4.9734109999999997E-12</v>
          </cell>
          <cell r="D432">
            <v>2.406214E-12</v>
          </cell>
          <cell r="E432">
            <v>1.7692369000000001E-12</v>
          </cell>
          <cell r="F432">
            <v>1.7447837000000001E-12</v>
          </cell>
          <cell r="G432">
            <v>1.9775795999999999E-12</v>
          </cell>
          <cell r="H432">
            <v>2.2509700000000001E-12</v>
          </cell>
          <cell r="I432">
            <v>2.538977E-12</v>
          </cell>
          <cell r="J432">
            <v>2.3850025999999999E-12</v>
          </cell>
          <cell r="K432">
            <v>2.3419732000000002E-12</v>
          </cell>
          <cell r="L432">
            <v>2.8041287000000001E-12</v>
          </cell>
          <cell r="M432">
            <v>2.967912E-12</v>
          </cell>
          <cell r="N432">
            <v>2.4848274000000001E-12</v>
          </cell>
          <cell r="O432">
            <v>2.6303041999999998E-12</v>
          </cell>
          <cell r="P432" t="str">
            <v>NaN</v>
          </cell>
          <cell r="Q432">
            <v>1.1241674E-11</v>
          </cell>
          <cell r="R432">
            <v>1.1775639E-11</v>
          </cell>
          <cell r="S432">
            <v>8.1814625000000004E-12</v>
          </cell>
          <cell r="T432">
            <v>4.1502434999999999E-12</v>
          </cell>
          <cell r="U432">
            <v>2.8545669999999999E-12</v>
          </cell>
          <cell r="V432">
            <v>2.9198497000000002E-12</v>
          </cell>
          <cell r="W432">
            <v>3.3342520999999999E-12</v>
          </cell>
          <cell r="X432">
            <v>3.3105524E-12</v>
          </cell>
          <cell r="Y432">
            <v>6.11092E-12</v>
          </cell>
          <cell r="Z432" t="str">
            <v>NaN</v>
          </cell>
          <cell r="AA432" t="str">
            <v>NaN</v>
          </cell>
          <cell r="AB432" t="str">
            <v>NaN</v>
          </cell>
          <cell r="AC432" t="str">
            <v>NaN</v>
          </cell>
          <cell r="AD432" t="str">
            <v>NaN</v>
          </cell>
          <cell r="AE432" t="str">
            <v>NaN</v>
          </cell>
          <cell r="AF432">
            <v>2.9923131E-3</v>
          </cell>
          <cell r="AG432">
            <v>1.2533244E-4</v>
          </cell>
          <cell r="AH432" t="str">
            <v>NaN</v>
          </cell>
          <cell r="AI432" t="str">
            <v>NaN</v>
          </cell>
          <cell r="AJ432" t="str">
            <v>NaN</v>
          </cell>
        </row>
        <row r="433">
          <cell r="A433" t="str">
            <v>NaN</v>
          </cell>
          <cell r="B433" t="str">
            <v>NaN</v>
          </cell>
          <cell r="C433">
            <v>5.9663139999999997E-12</v>
          </cell>
          <cell r="D433">
            <v>2.4264787E-12</v>
          </cell>
          <cell r="E433">
            <v>1.7023860000000001E-12</v>
          </cell>
          <cell r="F433">
            <v>1.6651286E-12</v>
          </cell>
          <cell r="G433">
            <v>2.0757417E-12</v>
          </cell>
          <cell r="H433">
            <v>2.2760743000000001E-12</v>
          </cell>
          <cell r="I433">
            <v>2.4651610000000001E-12</v>
          </cell>
          <cell r="J433">
            <v>2.4972732000000002E-12</v>
          </cell>
          <cell r="K433">
            <v>2.4760645E-12</v>
          </cell>
          <cell r="L433">
            <v>2.7177045000000002E-12</v>
          </cell>
          <cell r="M433">
            <v>2.4971373000000001E-12</v>
          </cell>
          <cell r="N433">
            <v>2.1295562999999999E-12</v>
          </cell>
          <cell r="O433">
            <v>2.5548366000000001E-12</v>
          </cell>
          <cell r="P433" t="str">
            <v>NaN</v>
          </cell>
          <cell r="Q433">
            <v>1.02779564E-11</v>
          </cell>
          <cell r="R433">
            <v>8.5529490000000001E-12</v>
          </cell>
          <cell r="S433">
            <v>7.6144289999999993E-12</v>
          </cell>
          <cell r="T433">
            <v>3.9974909999999999E-12</v>
          </cell>
          <cell r="U433">
            <v>2.7990540000000002E-12</v>
          </cell>
          <cell r="V433">
            <v>3.2346714E-12</v>
          </cell>
          <cell r="W433">
            <v>3.8949086999999997E-12</v>
          </cell>
          <cell r="X433">
            <v>4.0509340000000003E-12</v>
          </cell>
          <cell r="Y433">
            <v>7.6053669999999994E-12</v>
          </cell>
          <cell r="Z433" t="str">
            <v>NaN</v>
          </cell>
          <cell r="AA433" t="str">
            <v>NaN</v>
          </cell>
          <cell r="AB433" t="str">
            <v>NaN</v>
          </cell>
          <cell r="AC433" t="str">
            <v>NaN</v>
          </cell>
          <cell r="AD433" t="str">
            <v>NaN</v>
          </cell>
          <cell r="AE433" t="str">
            <v>NaN</v>
          </cell>
          <cell r="AF433">
            <v>3.9597486999999999E-4</v>
          </cell>
          <cell r="AG433">
            <v>7.0679024999999998E-4</v>
          </cell>
          <cell r="AH433" t="str">
            <v>NaN</v>
          </cell>
          <cell r="AI433" t="str">
            <v>NaN</v>
          </cell>
          <cell r="AJ433" t="str">
            <v>NaN</v>
          </cell>
        </row>
        <row r="434">
          <cell r="A434" t="str">
            <v>NaN</v>
          </cell>
          <cell r="B434" t="str">
            <v>NaN</v>
          </cell>
          <cell r="C434">
            <v>3.4344589999999998E-4</v>
          </cell>
          <cell r="D434">
            <v>2.9912826E-12</v>
          </cell>
          <cell r="E434">
            <v>1.544512E-12</v>
          </cell>
          <cell r="F434">
            <v>1.1318055E-12</v>
          </cell>
          <cell r="G434">
            <v>1.2737804999999999E-12</v>
          </cell>
          <cell r="H434">
            <v>1.8486108999999998E-12</v>
          </cell>
          <cell r="I434">
            <v>2.216623E-12</v>
          </cell>
          <cell r="J434">
            <v>2.2711073000000001E-12</v>
          </cell>
          <cell r="K434">
            <v>2.3447366E-12</v>
          </cell>
          <cell r="L434">
            <v>2.6334824E-12</v>
          </cell>
          <cell r="M434">
            <v>2.5750286999999998E-12</v>
          </cell>
          <cell r="N434">
            <v>2.6943842000000001E-12</v>
          </cell>
          <cell r="O434">
            <v>3.786884E-12</v>
          </cell>
          <cell r="P434" t="str">
            <v>NaN</v>
          </cell>
          <cell r="Q434">
            <v>1.2580117E-11</v>
          </cell>
          <cell r="R434">
            <v>7.3116469999999993E-12</v>
          </cell>
          <cell r="S434">
            <v>6.7678201999999998E-12</v>
          </cell>
          <cell r="T434">
            <v>2.6670531999999999E-12</v>
          </cell>
          <cell r="U434">
            <v>2.3736097999999999E-12</v>
          </cell>
          <cell r="V434">
            <v>2.8278712E-12</v>
          </cell>
          <cell r="W434">
            <v>4.2617806000000004E-12</v>
          </cell>
          <cell r="X434">
            <v>4.5234389999999998E-12</v>
          </cell>
          <cell r="Y434">
            <v>4.9407123000000004E-12</v>
          </cell>
          <cell r="Z434" t="str">
            <v>NaN</v>
          </cell>
          <cell r="AA434" t="str">
            <v>NaN</v>
          </cell>
          <cell r="AB434" t="str">
            <v>NaN</v>
          </cell>
          <cell r="AC434" t="str">
            <v>NaN</v>
          </cell>
          <cell r="AD434" t="str">
            <v>NaN</v>
          </cell>
          <cell r="AE434" t="str">
            <v>NaN</v>
          </cell>
          <cell r="AF434" t="str">
            <v>NaN</v>
          </cell>
          <cell r="AG434" t="str">
            <v>NaN</v>
          </cell>
          <cell r="AH434" t="str">
            <v>NaN</v>
          </cell>
          <cell r="AI434" t="str">
            <v>NaN</v>
          </cell>
          <cell r="AJ434" t="str">
            <v>NaN</v>
          </cell>
        </row>
        <row r="435">
          <cell r="A435" t="str">
            <v>NaN</v>
          </cell>
          <cell r="B435" t="str">
            <v>NaN</v>
          </cell>
          <cell r="C435">
            <v>7.0344164999999998E-12</v>
          </cell>
          <cell r="D435">
            <v>8.9382859999999996E-12</v>
          </cell>
          <cell r="E435">
            <v>1.07141795E-11</v>
          </cell>
          <cell r="F435">
            <v>1.0326564999999999E-11</v>
          </cell>
          <cell r="G435">
            <v>9.3199640000000001E-12</v>
          </cell>
          <cell r="H435">
            <v>8.0393409999999997E-12</v>
          </cell>
          <cell r="I435">
            <v>5.9857227999999997E-12</v>
          </cell>
          <cell r="J435">
            <v>4.3655059999999998E-12</v>
          </cell>
          <cell r="K435">
            <v>3.1933776000000001E-12</v>
          </cell>
          <cell r="L435">
            <v>2.6541973999999999E-12</v>
          </cell>
          <cell r="M435">
            <v>2.8358826000000001E-12</v>
          </cell>
          <cell r="N435">
            <v>4.6220150000000001E-12</v>
          </cell>
          <cell r="O435">
            <v>5.7026866000000003E-12</v>
          </cell>
          <cell r="P435" t="str">
            <v>NaN</v>
          </cell>
          <cell r="Q435" t="str">
            <v>NaN</v>
          </cell>
          <cell r="R435" t="str">
            <v>NaN</v>
          </cell>
          <cell r="S435">
            <v>2.817602E-4</v>
          </cell>
          <cell r="T435">
            <v>1.4706961E-11</v>
          </cell>
          <cell r="U435">
            <v>9.8797069999999996E-12</v>
          </cell>
          <cell r="V435">
            <v>5.0055974999999998E-12</v>
          </cell>
          <cell r="W435">
            <v>3.0116763999999999E-12</v>
          </cell>
          <cell r="X435">
            <v>5.5985208000000003E-12</v>
          </cell>
          <cell r="Y435">
            <v>4.9398866000000003E-12</v>
          </cell>
          <cell r="Z435" t="str">
            <v>NaN</v>
          </cell>
          <cell r="AA435" t="str">
            <v>NaN</v>
          </cell>
          <cell r="AB435">
            <v>1.4354565E-12</v>
          </cell>
          <cell r="AC435">
            <v>2.0826564999999999E-12</v>
          </cell>
          <cell r="AD435" t="str">
            <v>NaN</v>
          </cell>
          <cell r="AE435" t="str">
            <v>NaN</v>
          </cell>
          <cell r="AF435" t="str">
            <v>NaN</v>
          </cell>
          <cell r="AG435" t="str">
            <v>NaN</v>
          </cell>
          <cell r="AH435" t="str">
            <v>NaN</v>
          </cell>
          <cell r="AI435" t="str">
            <v>NaN</v>
          </cell>
          <cell r="AJ435" t="str">
            <v>NaN</v>
          </cell>
        </row>
        <row r="436">
          <cell r="A436" t="str">
            <v>NaN</v>
          </cell>
          <cell r="B436" t="str">
            <v>NaN</v>
          </cell>
          <cell r="C436" t="str">
            <v>NaN</v>
          </cell>
          <cell r="D436">
            <v>1.1015099E-3</v>
          </cell>
          <cell r="E436">
            <v>7.4841494999999998E-4</v>
          </cell>
          <cell r="F436">
            <v>7.532881E-4</v>
          </cell>
          <cell r="G436">
            <v>6.4749084000000003E-4</v>
          </cell>
          <cell r="H436">
            <v>5.8290860000000002E-4</v>
          </cell>
          <cell r="I436">
            <v>4.4400853000000002E-4</v>
          </cell>
          <cell r="J436">
            <v>2.4259697000000001E-4</v>
          </cell>
          <cell r="K436">
            <v>1.9891144E-5</v>
          </cell>
          <cell r="L436">
            <v>1.0371408000000001E-11</v>
          </cell>
          <cell r="M436">
            <v>6.0458496000000003E-12</v>
          </cell>
          <cell r="N436">
            <v>5.9072503999999997E-12</v>
          </cell>
          <cell r="O436" t="str">
            <v>NaN</v>
          </cell>
          <cell r="P436" t="str">
            <v>NaN</v>
          </cell>
          <cell r="Q436" t="str">
            <v>NaN</v>
          </cell>
          <cell r="R436" t="str">
            <v>NaN</v>
          </cell>
          <cell r="S436">
            <v>3.0922088999999998E-3</v>
          </cell>
          <cell r="T436">
            <v>2.2919197000000001E-3</v>
          </cell>
          <cell r="U436">
            <v>1.4478046E-3</v>
          </cell>
          <cell r="V436">
            <v>6.8569864000000004E-4</v>
          </cell>
          <cell r="W436">
            <v>1.8604137999999999E-4</v>
          </cell>
          <cell r="X436">
            <v>8.6901759999999993E-12</v>
          </cell>
          <cell r="Y436">
            <v>8.7681509999999997E-12</v>
          </cell>
          <cell r="Z436">
            <v>5.1780415999999997E-12</v>
          </cell>
          <cell r="AA436">
            <v>4.0642699999999996E-12</v>
          </cell>
          <cell r="AB436">
            <v>2.4045205999999999E-12</v>
          </cell>
          <cell r="AC436">
            <v>2.430028E-12</v>
          </cell>
          <cell r="AD436">
            <v>1.9254586999999998E-12</v>
          </cell>
          <cell r="AE436" t="str">
            <v>NaN</v>
          </cell>
          <cell r="AF436" t="str">
            <v>NaN</v>
          </cell>
          <cell r="AG436" t="str">
            <v>NaN</v>
          </cell>
          <cell r="AH436" t="str">
            <v>NaN</v>
          </cell>
          <cell r="AI436" t="str">
            <v>NaN</v>
          </cell>
          <cell r="AJ436" t="str">
            <v>NaN</v>
          </cell>
        </row>
        <row r="437">
          <cell r="A437" t="str">
            <v>NaN</v>
          </cell>
          <cell r="B437" t="str">
            <v>NaN</v>
          </cell>
          <cell r="C437" t="str">
            <v>NaN</v>
          </cell>
          <cell r="D437">
            <v>3.3430004999999998E-3</v>
          </cell>
          <cell r="E437">
            <v>2.3493664E-3</v>
          </cell>
          <cell r="F437">
            <v>2.0384826000000001E-3</v>
          </cell>
          <cell r="G437">
            <v>2.0051423999999998E-3</v>
          </cell>
          <cell r="H437">
            <v>1.7956325000000001E-3</v>
          </cell>
          <cell r="I437">
            <v>1.6108421E-3</v>
          </cell>
          <cell r="J437">
            <v>1.2630657999999999E-3</v>
          </cell>
          <cell r="K437">
            <v>8.3485030000000004E-4</v>
          </cell>
          <cell r="L437">
            <v>3.6470041999999998E-4</v>
          </cell>
          <cell r="M437">
            <v>1.3730867E-11</v>
          </cell>
          <cell r="N437">
            <v>6.4508100000000001E-12</v>
          </cell>
          <cell r="O437" t="str">
            <v>NaN</v>
          </cell>
          <cell r="P437" t="str">
            <v>NaN</v>
          </cell>
          <cell r="Q437" t="str">
            <v>NaN</v>
          </cell>
          <cell r="R437" t="str">
            <v>NaN</v>
          </cell>
          <cell r="S437">
            <v>3.5194290000000001E-3</v>
          </cell>
          <cell r="T437">
            <v>3.1226291000000001E-3</v>
          </cell>
          <cell r="U437">
            <v>3.0470719E-3</v>
          </cell>
          <cell r="V437">
            <v>2.0840396E-3</v>
          </cell>
          <cell r="W437">
            <v>1.6800927E-3</v>
          </cell>
          <cell r="X437">
            <v>7.4530050000000002E-4</v>
          </cell>
          <cell r="Y437">
            <v>3.0851425000000001E-7</v>
          </cell>
          <cell r="Z437" t="str">
            <v>NaN</v>
          </cell>
          <cell r="AA437">
            <v>4.3482965000000004E-12</v>
          </cell>
          <cell r="AB437">
            <v>2.9000163999999999E-12</v>
          </cell>
          <cell r="AC437" t="str">
            <v>NaN</v>
          </cell>
          <cell r="AD437" t="str">
            <v>NaN</v>
          </cell>
          <cell r="AE437" t="str">
            <v>NaN</v>
          </cell>
          <cell r="AF437" t="str">
            <v>NaN</v>
          </cell>
          <cell r="AG437" t="str">
            <v>NaN</v>
          </cell>
          <cell r="AH437" t="str">
            <v>NaN</v>
          </cell>
          <cell r="AI437" t="str">
            <v>NaN</v>
          </cell>
          <cell r="AJ437" t="str">
            <v>NaN</v>
          </cell>
        </row>
        <row r="438">
          <cell r="A438" t="str">
            <v>NaN</v>
          </cell>
          <cell r="B438" t="str">
            <v>NaN</v>
          </cell>
          <cell r="C438" t="str">
            <v>NaN</v>
          </cell>
          <cell r="D438">
            <v>3.0977721E-3</v>
          </cell>
          <cell r="E438">
            <v>2.0310872000000001E-3</v>
          </cell>
          <cell r="F438">
            <v>2.2872994000000002E-3</v>
          </cell>
          <cell r="G438">
            <v>2.2734469E-3</v>
          </cell>
          <cell r="H438">
            <v>2.253166E-3</v>
          </cell>
          <cell r="I438">
            <v>2.1525730000000001E-3</v>
          </cell>
          <cell r="J438">
            <v>2.0445978999999999E-3</v>
          </cell>
          <cell r="K438">
            <v>1.7274056E-3</v>
          </cell>
          <cell r="L438">
            <v>1.0768021E-3</v>
          </cell>
          <cell r="M438">
            <v>2.2740373999999999E-4</v>
          </cell>
          <cell r="N438">
            <v>9.2331229999999999E-12</v>
          </cell>
          <cell r="O438" t="str">
            <v>NaN</v>
          </cell>
          <cell r="P438" t="str">
            <v>NaN</v>
          </cell>
          <cell r="Q438" t="str">
            <v>NaN</v>
          </cell>
          <cell r="R438" t="str">
            <v>NaN</v>
          </cell>
          <cell r="S438" t="str">
            <v>NaN</v>
          </cell>
          <cell r="T438">
            <v>3.7060461000000002E-3</v>
          </cell>
          <cell r="U438">
            <v>3.2128909999999998E-3</v>
          </cell>
          <cell r="V438">
            <v>3.1343992E-3</v>
          </cell>
          <cell r="W438">
            <v>2.6625565000000001E-3</v>
          </cell>
          <cell r="X438">
            <v>2.7886615000000002E-3</v>
          </cell>
          <cell r="Y438">
            <v>1.3461503000000001E-3</v>
          </cell>
          <cell r="Z438">
            <v>5.4263909999999996E-4</v>
          </cell>
          <cell r="AA438" t="str">
            <v>NaN</v>
          </cell>
          <cell r="AB438" t="str">
            <v>NaN</v>
          </cell>
          <cell r="AC438" t="str">
            <v>NaN</v>
          </cell>
          <cell r="AD438" t="str">
            <v>NaN</v>
          </cell>
          <cell r="AE438" t="str">
            <v>NaN</v>
          </cell>
          <cell r="AF438" t="str">
            <v>NaN</v>
          </cell>
          <cell r="AG438" t="str">
            <v>NaN</v>
          </cell>
          <cell r="AH438" t="str">
            <v>NaN</v>
          </cell>
          <cell r="AI438" t="str">
            <v>NaN</v>
          </cell>
          <cell r="AJ438" t="str">
            <v>NaN</v>
          </cell>
        </row>
        <row r="439">
          <cell r="A439" t="str">
            <v>NaN</v>
          </cell>
          <cell r="B439" t="str">
            <v>NaN</v>
          </cell>
          <cell r="C439" t="str">
            <v>NaN</v>
          </cell>
          <cell r="D439" t="str">
            <v>NaN</v>
          </cell>
          <cell r="E439">
            <v>1.9498178E-3</v>
          </cell>
          <cell r="F439">
            <v>2.0890233999999999E-3</v>
          </cell>
          <cell r="G439">
            <v>2.2479037000000001E-3</v>
          </cell>
          <cell r="H439">
            <v>2.0039352000000002E-3</v>
          </cell>
          <cell r="I439">
            <v>2.1312789999999998E-3</v>
          </cell>
          <cell r="J439">
            <v>2.1997205999999998E-3</v>
          </cell>
          <cell r="K439">
            <v>2.0828880000000002E-3</v>
          </cell>
          <cell r="L439">
            <v>1.4803137E-3</v>
          </cell>
          <cell r="M439">
            <v>5.5785774000000001E-4</v>
          </cell>
          <cell r="N439">
            <v>2.6223141999999999E-11</v>
          </cell>
          <cell r="O439" t="str">
            <v>NaN</v>
          </cell>
          <cell r="P439" t="str">
            <v>NaN</v>
          </cell>
          <cell r="Q439" t="str">
            <v>NaN</v>
          </cell>
          <cell r="R439" t="str">
            <v>NaN</v>
          </cell>
          <cell r="S439" t="str">
            <v>NaN</v>
          </cell>
          <cell r="T439" t="str">
            <v>NaN</v>
          </cell>
          <cell r="U439">
            <v>3.2631014000000002E-3</v>
          </cell>
          <cell r="V439">
            <v>2.7264908000000001E-3</v>
          </cell>
          <cell r="W439">
            <v>2.2422327000000001E-3</v>
          </cell>
          <cell r="X439">
            <v>2.4301684E-3</v>
          </cell>
          <cell r="Y439">
            <v>2.2882249E-3</v>
          </cell>
          <cell r="Z439">
            <v>1.1485359000000001E-3</v>
          </cell>
          <cell r="AA439" t="str">
            <v>NaN</v>
          </cell>
          <cell r="AB439" t="str">
            <v>NaN</v>
          </cell>
          <cell r="AC439" t="str">
            <v>NaN</v>
          </cell>
          <cell r="AD439" t="str">
            <v>NaN</v>
          </cell>
          <cell r="AE439" t="str">
            <v>NaN</v>
          </cell>
          <cell r="AF439" t="str">
            <v>NaN</v>
          </cell>
          <cell r="AG439" t="str">
            <v>NaN</v>
          </cell>
          <cell r="AH439" t="str">
            <v>NaN</v>
          </cell>
          <cell r="AI439" t="str">
            <v>NaN</v>
          </cell>
          <cell r="AJ439" t="str">
            <v>NaN</v>
          </cell>
        </row>
        <row r="440">
          <cell r="A440" t="str">
            <v>NaN</v>
          </cell>
          <cell r="B440" t="str">
            <v>NaN</v>
          </cell>
          <cell r="C440" t="str">
            <v>NaN</v>
          </cell>
          <cell r="D440" t="str">
            <v>NaN</v>
          </cell>
          <cell r="E440">
            <v>1.3693733E-3</v>
          </cell>
          <cell r="F440">
            <v>1.5251592E-3</v>
          </cell>
          <cell r="G440">
            <v>1.2632534999999999E-3</v>
          </cell>
          <cell r="H440">
            <v>7.5435534000000001E-4</v>
          </cell>
          <cell r="I440">
            <v>1.2981081000000001E-3</v>
          </cell>
          <cell r="J440">
            <v>2.3676713000000001E-3</v>
          </cell>
          <cell r="K440">
            <v>1.8062314000000001E-3</v>
          </cell>
          <cell r="L440">
            <v>1.38481E-3</v>
          </cell>
          <cell r="M440">
            <v>3.0564263000000001E-11</v>
          </cell>
          <cell r="N440" t="str">
            <v>NaN</v>
          </cell>
          <cell r="O440" t="str">
            <v>NaN</v>
          </cell>
          <cell r="P440" t="str">
            <v>NaN</v>
          </cell>
          <cell r="Q440" t="str">
            <v>NaN</v>
          </cell>
          <cell r="R440" t="str">
            <v>NaN</v>
          </cell>
          <cell r="S440" t="str">
            <v>NaN</v>
          </cell>
          <cell r="T440" t="str">
            <v>NaN</v>
          </cell>
          <cell r="U440">
            <v>1.6165858999999999E-3</v>
          </cell>
          <cell r="V440">
            <v>1.9931087999999998E-3</v>
          </cell>
          <cell r="W440">
            <v>1.7518595999999999E-3</v>
          </cell>
          <cell r="X440">
            <v>1.824504E-3</v>
          </cell>
          <cell r="Y440">
            <v>1.8315865E-3</v>
          </cell>
          <cell r="Z440" t="str">
            <v>NaN</v>
          </cell>
          <cell r="AA440" t="str">
            <v>NaN</v>
          </cell>
          <cell r="AB440" t="str">
            <v>NaN</v>
          </cell>
          <cell r="AC440" t="str">
            <v>NaN</v>
          </cell>
          <cell r="AD440" t="str">
            <v>NaN</v>
          </cell>
          <cell r="AE440" t="str">
            <v>NaN</v>
          </cell>
          <cell r="AF440" t="str">
            <v>NaN</v>
          </cell>
          <cell r="AG440" t="str">
            <v>NaN</v>
          </cell>
          <cell r="AH440" t="str">
            <v>NaN</v>
          </cell>
          <cell r="AI440" t="str">
            <v>NaN</v>
          </cell>
          <cell r="AJ440" t="str">
            <v>NaN</v>
          </cell>
        </row>
        <row r="441">
          <cell r="A441" t="str">
            <v>NaN</v>
          </cell>
          <cell r="B441" t="str">
            <v>NaN</v>
          </cell>
          <cell r="C441" t="str">
            <v>NaN</v>
          </cell>
          <cell r="D441" t="str">
            <v>NaN</v>
          </cell>
          <cell r="E441" t="str">
            <v>NaN</v>
          </cell>
          <cell r="F441" t="str">
            <v>NaN</v>
          </cell>
          <cell r="G441">
            <v>6.7186465999999995E-4</v>
          </cell>
          <cell r="H441">
            <v>7.2826939999999995E-4</v>
          </cell>
          <cell r="I441">
            <v>6.3273629999999995E-4</v>
          </cell>
          <cell r="J441">
            <v>1.2343384000000001E-3</v>
          </cell>
          <cell r="K441">
            <v>2.4936211E-10</v>
          </cell>
          <cell r="L441">
            <v>2.9438666999999997E-11</v>
          </cell>
          <cell r="M441" t="str">
            <v>NaN</v>
          </cell>
          <cell r="N441" t="str">
            <v>NaN</v>
          </cell>
          <cell r="O441" t="str">
            <v>NaN</v>
          </cell>
          <cell r="P441" t="str">
            <v>NaN</v>
          </cell>
          <cell r="Q441" t="str">
            <v>NaN</v>
          </cell>
          <cell r="R441" t="str">
            <v>NaN</v>
          </cell>
          <cell r="S441" t="str">
            <v>NaN</v>
          </cell>
          <cell r="T441" t="str">
            <v>NaN</v>
          </cell>
          <cell r="U441">
            <v>1.7782206E-3</v>
          </cell>
          <cell r="V441">
            <v>2.1457313999999998E-3</v>
          </cell>
          <cell r="W441">
            <v>9.2990309999999997E-4</v>
          </cell>
          <cell r="X441">
            <v>1.2145077000000001E-3</v>
          </cell>
          <cell r="Y441">
            <v>1.3022622000000001E-3</v>
          </cell>
          <cell r="Z441">
            <v>9.9066629999999996E-4</v>
          </cell>
          <cell r="AA441" t="str">
            <v>NaN</v>
          </cell>
          <cell r="AB441" t="str">
            <v>NaN</v>
          </cell>
          <cell r="AC441" t="str">
            <v>NaN</v>
          </cell>
          <cell r="AD441" t="str">
            <v>NaN</v>
          </cell>
          <cell r="AE441" t="str">
            <v>NaN</v>
          </cell>
          <cell r="AF441" t="str">
            <v>NaN</v>
          </cell>
          <cell r="AG441" t="str">
            <v>NaN</v>
          </cell>
          <cell r="AH441" t="str">
            <v>NaN</v>
          </cell>
          <cell r="AI441" t="str">
            <v>NaN</v>
          </cell>
          <cell r="AJ441" t="str">
            <v>NaN</v>
          </cell>
        </row>
        <row r="442">
          <cell r="A442" t="str">
            <v>NaN</v>
          </cell>
          <cell r="B442" t="str">
            <v>NaN</v>
          </cell>
          <cell r="C442" t="str">
            <v>NaN</v>
          </cell>
          <cell r="D442" t="str">
            <v>NaN</v>
          </cell>
          <cell r="E442" t="str">
            <v>NaN</v>
          </cell>
          <cell r="F442" t="str">
            <v>NaN</v>
          </cell>
          <cell r="G442" t="str">
            <v>NaN</v>
          </cell>
          <cell r="H442" t="str">
            <v>NaN</v>
          </cell>
          <cell r="I442" t="str">
            <v>NaN</v>
          </cell>
          <cell r="J442">
            <v>2.8569889999999999E-11</v>
          </cell>
          <cell r="K442" t="str">
            <v>NaN</v>
          </cell>
          <cell r="L442" t="str">
            <v>NaN</v>
          </cell>
          <cell r="M442" t="str">
            <v>NaN</v>
          </cell>
          <cell r="N442" t="str">
            <v>NaN</v>
          </cell>
          <cell r="O442" t="str">
            <v>NaN</v>
          </cell>
          <cell r="P442" t="str">
            <v>NaN</v>
          </cell>
          <cell r="Q442" t="str">
            <v>NaN</v>
          </cell>
          <cell r="R442" t="str">
            <v>NaN</v>
          </cell>
          <cell r="S442" t="str">
            <v>NaN</v>
          </cell>
          <cell r="T442">
            <v>8.6797160000000002E-11</v>
          </cell>
          <cell r="U442">
            <v>1.4236015000000001E-10</v>
          </cell>
          <cell r="V442" t="str">
            <v>NaN</v>
          </cell>
          <cell r="W442" t="str">
            <v>NaN</v>
          </cell>
          <cell r="X442">
            <v>6.6602213999999997E-12</v>
          </cell>
          <cell r="Y442">
            <v>3.8507040000000002E-11</v>
          </cell>
          <cell r="Z442">
            <v>4.8111647000000003E-11</v>
          </cell>
          <cell r="AA442">
            <v>6.0660503999999994E-11</v>
          </cell>
          <cell r="AB442">
            <v>5.1642366999999998E-11</v>
          </cell>
          <cell r="AC442" t="str">
            <v>NaN</v>
          </cell>
          <cell r="AD442" t="str">
            <v>NaN</v>
          </cell>
          <cell r="AE442" t="str">
            <v>NaN</v>
          </cell>
          <cell r="AF442" t="str">
            <v>NaN</v>
          </cell>
          <cell r="AG442" t="str">
            <v>NaN</v>
          </cell>
          <cell r="AH442" t="str">
            <v>NaN</v>
          </cell>
          <cell r="AI442" t="str">
            <v>NaN</v>
          </cell>
          <cell r="AJ442" t="str">
            <v>NaN</v>
          </cell>
        </row>
        <row r="443">
          <cell r="A443">
            <v>6.3578590000000004E-12</v>
          </cell>
          <cell r="B443">
            <v>6.4226895999999997E-12</v>
          </cell>
          <cell r="C443">
            <v>6.5434532999999998E-12</v>
          </cell>
          <cell r="D443">
            <v>6.356231E-12</v>
          </cell>
          <cell r="E443">
            <v>5.9164119999999998E-12</v>
          </cell>
          <cell r="F443">
            <v>5.6999359999999998E-12</v>
          </cell>
          <cell r="G443">
            <v>5.663352E-12</v>
          </cell>
          <cell r="H443">
            <v>5.6290171999999998E-12</v>
          </cell>
          <cell r="I443">
            <v>5.5416716999999999E-12</v>
          </cell>
          <cell r="J443">
            <v>5.4603469999999997E-12</v>
          </cell>
          <cell r="K443">
            <v>5.3518725999999998E-12</v>
          </cell>
          <cell r="L443">
            <v>5.2694819999999998E-12</v>
          </cell>
          <cell r="M443">
            <v>5.2470623000000002E-12</v>
          </cell>
          <cell r="N443">
            <v>5.2330896E-12</v>
          </cell>
          <cell r="O443">
            <v>5.4582220000000001E-12</v>
          </cell>
          <cell r="P443">
            <v>6.1070333000000004E-12</v>
          </cell>
          <cell r="Q443">
            <v>6.6645639999999999E-12</v>
          </cell>
          <cell r="R443">
            <v>7.0433433E-12</v>
          </cell>
          <cell r="S443">
            <v>8.3193770000000007E-12</v>
          </cell>
          <cell r="T443">
            <v>8.7386180000000006E-12</v>
          </cell>
          <cell r="U443" t="str">
            <v>NaN</v>
          </cell>
          <cell r="V443" t="str">
            <v>NaN</v>
          </cell>
          <cell r="W443" t="str">
            <v>NaN</v>
          </cell>
          <cell r="X443" t="str">
            <v>NaN</v>
          </cell>
          <cell r="Y443">
            <v>8.2939574999999997E-12</v>
          </cell>
          <cell r="Z443">
            <v>1.4675137999999999E-11</v>
          </cell>
          <cell r="AA443">
            <v>1.4022161000000001E-11</v>
          </cell>
          <cell r="AB443">
            <v>1.3287319E-11</v>
          </cell>
          <cell r="AC443">
            <v>1.1106232E-11</v>
          </cell>
          <cell r="AD443">
            <v>9.3274249999999999E-12</v>
          </cell>
          <cell r="AE443">
            <v>1.091763E-11</v>
          </cell>
          <cell r="AF443">
            <v>9.9623930000000004E-12</v>
          </cell>
          <cell r="AG443">
            <v>8.6701019999999999E-12</v>
          </cell>
          <cell r="AH443">
            <v>1.0340632E-11</v>
          </cell>
          <cell r="AI443">
            <v>1.0491732500000001E-11</v>
          </cell>
          <cell r="AJ443">
            <v>7.4762859999999996E-12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BE93-C6CE-4A8A-831E-4D5DFE3A771A}">
  <dimension ref="A1:BI66"/>
  <sheetViews>
    <sheetView zoomScale="40" zoomScaleNormal="40" workbookViewId="0">
      <selection activeCell="B3" sqref="B3"/>
    </sheetView>
  </sheetViews>
  <sheetFormatPr defaultRowHeight="14.5" x14ac:dyDescent="0.35"/>
  <cols>
    <col min="1" max="1" width="12.54296875" customWidth="1"/>
    <col min="3" max="3" width="11.08984375" customWidth="1"/>
    <col min="5" max="5" width="15.36328125" customWidth="1"/>
    <col min="6" max="6" width="12.81640625" customWidth="1"/>
    <col min="7" max="7" width="9.08984375" customWidth="1"/>
    <col min="8" max="8" width="8.90625" customWidth="1"/>
    <col min="15" max="15" width="13.36328125" customWidth="1"/>
    <col min="18" max="18" width="10.54296875" customWidth="1"/>
    <col min="23" max="23" width="11.6328125" customWidth="1"/>
    <col min="24" max="24" width="11.453125" customWidth="1"/>
    <col min="25" max="25" width="12.36328125" customWidth="1"/>
    <col min="26" max="26" width="10.81640625" customWidth="1"/>
    <col min="27" max="27" width="12.81640625" customWidth="1"/>
    <col min="38" max="38" width="12.36328125" customWidth="1"/>
    <col min="40" max="40" width="13.08984375" customWidth="1"/>
    <col min="50" max="50" width="13.36328125" customWidth="1"/>
  </cols>
  <sheetData>
    <row r="1" spans="1:61" x14ac:dyDescent="0.3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s="21" t="s">
        <v>27</v>
      </c>
      <c r="AN1" s="23"/>
      <c r="AO1" s="23"/>
      <c r="AP1" s="24"/>
      <c r="AQ1" s="23"/>
      <c r="AR1" s="23"/>
      <c r="AS1" s="23"/>
      <c r="AT1" s="23"/>
      <c r="AU1" s="24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35">
      <c r="A2" s="11">
        <v>-76.463800000000006</v>
      </c>
      <c r="B2" s="38" t="str" cm="1">
        <f t="array" ref="B2:AK37">([1]eco2D_Plankton_C_016!A1:AJ36)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39" t="s">
        <v>4</v>
      </c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35">
      <c r="A3" s="11">
        <v>-66.4435</v>
      </c>
      <c r="B3" s="38" t="str">
        <v>NaN</v>
      </c>
      <c r="C3" s="38">
        <v>2.8290402999999999E-10</v>
      </c>
      <c r="D3" s="38">
        <v>2.753846E-10</v>
      </c>
      <c r="E3" s="38">
        <v>2.4184094000000001E-10</v>
      </c>
      <c r="F3" s="38">
        <v>1.8201166999999999E-10</v>
      </c>
      <c r="G3" s="38">
        <v>1.3814545E-9</v>
      </c>
      <c r="H3" s="38">
        <v>1.3386021E-9</v>
      </c>
      <c r="I3" s="38">
        <v>1.2536198E-10</v>
      </c>
      <c r="J3" s="38">
        <v>1.6656010999999999E-10</v>
      </c>
      <c r="K3" s="38">
        <v>2.6973081999999999E-10</v>
      </c>
      <c r="L3" s="38">
        <v>1.6458479E-10</v>
      </c>
      <c r="M3" s="38">
        <v>2.5857638E-10</v>
      </c>
      <c r="N3" s="38">
        <v>2.4520189999999998E-10</v>
      </c>
      <c r="O3" s="38">
        <v>2.5547736000000001E-10</v>
      </c>
      <c r="P3" s="38">
        <v>1.7178824999999999E-10</v>
      </c>
      <c r="Q3" s="38">
        <v>1.6923013E-10</v>
      </c>
      <c r="R3" s="38">
        <v>9.3655000000000004E-10</v>
      </c>
      <c r="S3" s="38">
        <v>1.1965205E-10</v>
      </c>
      <c r="T3" s="38">
        <v>1.2377492E-10</v>
      </c>
      <c r="U3" s="38">
        <v>1.8495179E-10</v>
      </c>
      <c r="V3" s="38">
        <v>1.70087E-10</v>
      </c>
      <c r="W3" s="38">
        <v>2.2017101999999999E-10</v>
      </c>
      <c r="X3" s="38">
        <v>1.8149620999999999E-10</v>
      </c>
      <c r="Y3" s="38">
        <v>2.0786682999999999E-10</v>
      </c>
      <c r="Z3" s="38">
        <v>2.0770259999999999E-10</v>
      </c>
      <c r="AA3" s="38">
        <v>2.265987E-10</v>
      </c>
      <c r="AB3" s="38">
        <v>2.2632068E-10</v>
      </c>
      <c r="AC3" s="38">
        <v>2.5087624000000002E-10</v>
      </c>
      <c r="AD3" s="38">
        <v>2.7312296999999998E-10</v>
      </c>
      <c r="AE3" s="38">
        <v>2.843529E-10</v>
      </c>
      <c r="AF3" s="38">
        <v>2.8013507999999998E-10</v>
      </c>
      <c r="AG3" s="38">
        <v>3.2233226999999999E-10</v>
      </c>
      <c r="AH3" s="38">
        <v>1.6886506E-10</v>
      </c>
      <c r="AI3" s="38">
        <v>1.8787999000000001E-10</v>
      </c>
      <c r="AJ3" s="38">
        <v>2.6681151999999998E-10</v>
      </c>
      <c r="AK3" s="38" t="str">
        <v>NaN</v>
      </c>
      <c r="AL3" s="39">
        <f>AVERAGE(B3:AK3)</f>
        <v>3.0494874676470594E-10</v>
      </c>
      <c r="AM3" s="36" t="s">
        <v>28</v>
      </c>
      <c r="AN3" s="21"/>
      <c r="AO3" s="21">
        <f>SUM(B36:AK37)/40</f>
        <v>7.7364101924999997E-12</v>
      </c>
      <c r="AP3" s="1">
        <f t="shared" ref="AP3:AP21" si="0">AO3*0.001</f>
        <v>7.7364101924999994E-15</v>
      </c>
      <c r="AQ3" s="1">
        <f t="shared" ref="AQ3:AQ21" si="1">AP3*12</f>
        <v>9.2836922309999993E-14</v>
      </c>
      <c r="AR3" s="1">
        <f t="shared" ref="AR3:AR21" si="2">AQ3*1000000</f>
        <v>9.2836922309999998E-8</v>
      </c>
      <c r="AS3" s="54">
        <f>AR3*0.845218</f>
        <v>7.8467437801013575E-8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35">
      <c r="A4" s="10">
        <v>-59.441600000000001</v>
      </c>
      <c r="B4" s="19">
        <v>2.2955915999999998E-3</v>
      </c>
      <c r="C4" s="19">
        <v>4.4020913E-3</v>
      </c>
      <c r="D4" s="19">
        <v>8.3992620000000002E-4</v>
      </c>
      <c r="E4" s="19">
        <v>1.0722088999999999E-3</v>
      </c>
      <c r="F4" s="19">
        <v>6.2024575999999995E-4</v>
      </c>
      <c r="G4" s="19">
        <v>2.6667681000000001E-9</v>
      </c>
      <c r="H4" s="19">
        <v>2.0112902000000001E-9</v>
      </c>
      <c r="I4" s="19">
        <v>1.3107472E-9</v>
      </c>
      <c r="J4" s="19">
        <v>1.3350108E-9</v>
      </c>
      <c r="K4" s="19">
        <v>2.0829785000000001E-9</v>
      </c>
      <c r="L4" s="19">
        <v>1.9920592E-9</v>
      </c>
      <c r="M4" s="19">
        <v>2.039359E-9</v>
      </c>
      <c r="N4" s="19">
        <v>1.7051767999999999E-9</v>
      </c>
      <c r="O4" s="19">
        <v>1.8145713999999999E-9</v>
      </c>
      <c r="P4" s="19">
        <v>2.0014638999999998E-9</v>
      </c>
      <c r="Q4" s="19">
        <v>1.9468354000000001E-9</v>
      </c>
      <c r="R4" s="19">
        <v>1.8707695E-9</v>
      </c>
      <c r="S4" s="19">
        <v>1.2990042000000001E-9</v>
      </c>
      <c r="T4" s="19">
        <v>1.0661102E-9</v>
      </c>
      <c r="U4" s="19">
        <v>2.6945335000000001E-9</v>
      </c>
      <c r="V4" s="19">
        <v>1.1825722000000001E-9</v>
      </c>
      <c r="W4" s="19">
        <v>6.0498706000000003E-10</v>
      </c>
      <c r="X4" s="19">
        <v>1.5852423E-3</v>
      </c>
      <c r="Y4" s="19">
        <v>1.2509411E-2</v>
      </c>
      <c r="Z4" s="19">
        <v>1.3132197999999999E-2</v>
      </c>
      <c r="AA4" s="19">
        <v>1.17379315E-2</v>
      </c>
      <c r="AB4" s="19">
        <v>1.2151947999999999E-2</v>
      </c>
      <c r="AC4" s="19">
        <v>1.2842536999999999E-2</v>
      </c>
      <c r="AD4" s="19">
        <v>1.2175004999999999E-9</v>
      </c>
      <c r="AE4" s="19">
        <v>1.0664114000000001E-3</v>
      </c>
      <c r="AF4" s="19">
        <v>6.4078327000000003E-3</v>
      </c>
      <c r="AG4" s="19">
        <v>1.2339835999999999E-3</v>
      </c>
      <c r="AH4" s="19">
        <v>1.211052E-2</v>
      </c>
      <c r="AI4" s="19">
        <v>1.2906373E-2</v>
      </c>
      <c r="AJ4" s="19">
        <v>2.0192616999999999E-3</v>
      </c>
      <c r="AK4" s="19">
        <v>6.9935125000000005E-4</v>
      </c>
      <c r="AL4" s="19">
        <f t="shared" ref="AL4:AL37" si="3">AVERAGE(B4:AK4)</f>
        <v>3.0453637792149349E-3</v>
      </c>
      <c r="AM4" s="36" t="s">
        <v>29</v>
      </c>
      <c r="AN4" s="21"/>
      <c r="AO4" s="21">
        <f>SUM(B2:AK3)/34</f>
        <v>3.0494874676470594E-10</v>
      </c>
      <c r="AP4" s="1">
        <f t="shared" si="0"/>
        <v>3.0494874676470595E-13</v>
      </c>
      <c r="AQ4" s="1">
        <f t="shared" si="1"/>
        <v>3.6593849611764716E-12</v>
      </c>
      <c r="AR4" s="1">
        <f t="shared" si="2"/>
        <v>3.6593849611764717E-6</v>
      </c>
      <c r="AS4" s="54">
        <f t="shared" ref="AS4:AS21" si="4">AR4*0.845218</f>
        <v>3.0929780381156552E-6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35">
      <c r="A5" s="10">
        <v>-53.663899999999998</v>
      </c>
      <c r="B5" s="19">
        <v>1.8843678999999999E-2</v>
      </c>
      <c r="C5" s="19">
        <v>1.9062012E-2</v>
      </c>
      <c r="D5" s="19">
        <v>1.9203030999999999E-2</v>
      </c>
      <c r="E5" s="19">
        <v>1.8700140000000001E-2</v>
      </c>
      <c r="F5" s="19">
        <v>1.8497795000000001E-2</v>
      </c>
      <c r="G5" s="19">
        <v>1.9214063999999999E-2</v>
      </c>
      <c r="H5" s="19">
        <v>1.9296688999999999E-2</v>
      </c>
      <c r="I5" s="19">
        <v>1.9611204E-2</v>
      </c>
      <c r="J5" s="19">
        <v>1.9550128E-2</v>
      </c>
      <c r="K5" s="19">
        <v>1.8112053999999999E-2</v>
      </c>
      <c r="L5" s="19">
        <v>1.6930793999999999E-2</v>
      </c>
      <c r="M5" s="19">
        <v>1.6859557000000001E-2</v>
      </c>
      <c r="N5" s="19">
        <v>1.7851560999999998E-2</v>
      </c>
      <c r="O5" s="19">
        <v>1.8224575999999999E-2</v>
      </c>
      <c r="P5" s="19">
        <v>1.8500692999999999E-2</v>
      </c>
      <c r="Q5" s="19">
        <v>1.8641878000000001E-2</v>
      </c>
      <c r="R5" s="19">
        <v>1.8839293999999999E-2</v>
      </c>
      <c r="S5" s="19">
        <v>1.7839199E-2</v>
      </c>
      <c r="T5" s="19">
        <v>1.2827356E-2</v>
      </c>
      <c r="U5" s="19">
        <v>1.5574497E-2</v>
      </c>
      <c r="V5" s="19">
        <v>1.7504603000000001E-2</v>
      </c>
      <c r="W5" s="19">
        <v>1.7649841999999999E-2</v>
      </c>
      <c r="X5" s="19">
        <v>1.747537E-2</v>
      </c>
      <c r="Y5" s="19">
        <v>1.7681912000000001E-2</v>
      </c>
      <c r="Z5" s="19">
        <v>1.7762152E-2</v>
      </c>
      <c r="AA5" s="19">
        <v>1.7646372E-2</v>
      </c>
      <c r="AB5" s="19">
        <v>1.7904723000000001E-2</v>
      </c>
      <c r="AC5" s="19">
        <v>1.7996231000000001E-2</v>
      </c>
      <c r="AD5" s="19">
        <v>1.8526160999999999E-2</v>
      </c>
      <c r="AE5" s="19">
        <v>1.8875725999999999E-2</v>
      </c>
      <c r="AF5" s="19">
        <v>1.8387621E-2</v>
      </c>
      <c r="AG5" s="19">
        <v>1.8385342999999998E-2</v>
      </c>
      <c r="AH5" s="19">
        <v>1.870399E-2</v>
      </c>
      <c r="AI5" s="19">
        <v>1.8755529999999999E-2</v>
      </c>
      <c r="AJ5" s="19">
        <v>1.8576217999999999E-2</v>
      </c>
      <c r="AK5" s="19">
        <v>1.82195E-2</v>
      </c>
      <c r="AL5" s="19">
        <f t="shared" si="3"/>
        <v>1.8117541527777774E-2</v>
      </c>
      <c r="AM5" s="32" t="s">
        <v>28</v>
      </c>
      <c r="AN5" s="21"/>
      <c r="AO5" s="21">
        <f>SUM(B34:AK35)/26</f>
        <v>5.8882981447184568E-4</v>
      </c>
      <c r="AP5" s="1">
        <f t="shared" si="0"/>
        <v>5.8882981447184566E-7</v>
      </c>
      <c r="AQ5" s="1">
        <f t="shared" si="1"/>
        <v>7.0659577736621475E-6</v>
      </c>
      <c r="AR5" s="1">
        <f t="shared" si="2"/>
        <v>7.0659577736621477</v>
      </c>
      <c r="AS5" s="54">
        <f t="shared" si="4"/>
        <v>5.9722746975391736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35">
      <c r="A6" s="10">
        <v>-48.590400000000002</v>
      </c>
      <c r="B6" s="45">
        <v>1.7275149E-2</v>
      </c>
      <c r="C6" s="45">
        <v>1.6980983000000002E-2</v>
      </c>
      <c r="D6" s="45">
        <v>1.6634908E-2</v>
      </c>
      <c r="E6" s="45">
        <v>1.5840104000000001E-2</v>
      </c>
      <c r="F6" s="48">
        <v>1.5355918E-2</v>
      </c>
      <c r="G6" s="48">
        <v>1.4950682E-2</v>
      </c>
      <c r="H6" s="48">
        <v>1.4729493E-2</v>
      </c>
      <c r="I6" s="48">
        <v>1.4611272E-2</v>
      </c>
      <c r="J6" s="48">
        <v>1.4710681999999999E-2</v>
      </c>
      <c r="K6" s="48">
        <v>1.4613166E-2</v>
      </c>
      <c r="L6" s="48">
        <v>1.4535777E-2</v>
      </c>
      <c r="M6" s="48">
        <v>1.4545288999999999E-2</v>
      </c>
      <c r="N6" s="48">
        <v>1.4672317000000001E-2</v>
      </c>
      <c r="O6" s="48">
        <v>1.4800527000000001E-2</v>
      </c>
      <c r="P6" s="48">
        <v>1.5066263E-2</v>
      </c>
      <c r="Q6" s="48">
        <v>1.5406583E-2</v>
      </c>
      <c r="R6" s="48">
        <v>1.5503930000000001E-2</v>
      </c>
      <c r="S6" s="48">
        <v>1.5639884E-2</v>
      </c>
      <c r="T6" s="41">
        <v>1.5560647E-2</v>
      </c>
      <c r="U6" s="41" t="str">
        <v>NaN</v>
      </c>
      <c r="V6" s="41">
        <v>1.4791636E-2</v>
      </c>
      <c r="W6" s="41">
        <v>1.5014362E-2</v>
      </c>
      <c r="X6" s="41">
        <v>1.5203229E-2</v>
      </c>
      <c r="Y6" s="41">
        <v>1.5383499E-2</v>
      </c>
      <c r="Z6" s="41">
        <v>1.5581761499999999E-2</v>
      </c>
      <c r="AA6" s="41">
        <v>1.5832394E-2</v>
      </c>
      <c r="AB6" s="41">
        <v>1.6668875E-2</v>
      </c>
      <c r="AC6" s="41">
        <v>1.6835174000000001E-2</v>
      </c>
      <c r="AD6" s="45">
        <v>1.6786018E-2</v>
      </c>
      <c r="AE6" s="45">
        <v>1.6677498999999998E-2</v>
      </c>
      <c r="AF6" s="45">
        <v>1.6440315E-2</v>
      </c>
      <c r="AG6" s="45">
        <v>1.6239050000000001E-2</v>
      </c>
      <c r="AH6" s="45">
        <v>1.6848788E-2</v>
      </c>
      <c r="AI6" s="45">
        <v>1.6888037000000002E-2</v>
      </c>
      <c r="AJ6" s="45">
        <v>1.735855E-2</v>
      </c>
      <c r="AK6" s="45">
        <v>1.7145767999999999E-2</v>
      </c>
      <c r="AL6" s="39">
        <f t="shared" si="3"/>
        <v>1.5746529414285712E-2</v>
      </c>
      <c r="AM6" s="32" t="s">
        <v>29</v>
      </c>
      <c r="AN6" s="21"/>
      <c r="AO6" s="21">
        <f>SUM(B4:AK5)/72</f>
        <v>1.0581452653496356E-2</v>
      </c>
      <c r="AP6" s="1">
        <f t="shared" si="0"/>
        <v>1.0581452653496357E-5</v>
      </c>
      <c r="AQ6" s="1">
        <f t="shared" si="1"/>
        <v>1.2697743184195628E-4</v>
      </c>
      <c r="AR6" s="1">
        <f t="shared" si="2"/>
        <v>126.97743184195627</v>
      </c>
      <c r="AS6" s="54">
        <f t="shared" si="4"/>
        <v>107.3236109865946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35">
      <c r="A7" s="10">
        <v>-43.982999999999997</v>
      </c>
      <c r="B7" s="45">
        <v>1.5149681E-2</v>
      </c>
      <c r="C7" s="45">
        <v>1.4613871E-2</v>
      </c>
      <c r="D7" s="45">
        <v>1.4016521000000001E-2</v>
      </c>
      <c r="E7" s="45">
        <v>1.378746E-2</v>
      </c>
      <c r="F7" s="48">
        <v>1.3362257000000001E-2</v>
      </c>
      <c r="G7" s="48">
        <v>1.20712565E-2</v>
      </c>
      <c r="H7" s="48">
        <v>1.0505804000000001E-2</v>
      </c>
      <c r="I7" s="48">
        <v>7.6986835000000002E-3</v>
      </c>
      <c r="J7" s="48">
        <v>9.8526150000000003E-3</v>
      </c>
      <c r="K7" s="48">
        <v>1.1096419999999999E-2</v>
      </c>
      <c r="L7" s="48">
        <v>1.1830505E-2</v>
      </c>
      <c r="M7" s="48">
        <v>1.2121509000000001E-2</v>
      </c>
      <c r="N7" s="48">
        <v>1.2385199E-2</v>
      </c>
      <c r="O7" s="48">
        <v>1.2574377499999999E-2</v>
      </c>
      <c r="P7" s="48">
        <v>1.26757E-2</v>
      </c>
      <c r="Q7" s="48">
        <v>1.2655011000000001E-2</v>
      </c>
      <c r="R7" s="48">
        <v>1.2649923E-2</v>
      </c>
      <c r="S7" s="48">
        <v>1.2150239E-2</v>
      </c>
      <c r="T7" s="41">
        <v>1.1142434999999999E-2</v>
      </c>
      <c r="U7" s="41" t="str">
        <v>NaN</v>
      </c>
      <c r="V7" s="41">
        <v>1.3722323E-2</v>
      </c>
      <c r="W7" s="41">
        <v>1.4085675000000001E-2</v>
      </c>
      <c r="X7" s="41">
        <v>1.426669E-2</v>
      </c>
      <c r="Y7" s="41">
        <v>1.4386003E-2</v>
      </c>
      <c r="Z7" s="41">
        <v>1.4590914E-2</v>
      </c>
      <c r="AA7" s="41">
        <v>1.4850077E-2</v>
      </c>
      <c r="AB7" s="41">
        <v>1.5047704E-2</v>
      </c>
      <c r="AC7" s="41">
        <v>1.4942362000000001E-2</v>
      </c>
      <c r="AD7" s="45">
        <v>1.4819705000000001E-2</v>
      </c>
      <c r="AE7" s="45">
        <v>1.50892595E-2</v>
      </c>
      <c r="AF7" s="45">
        <v>1.5314863999999999E-2</v>
      </c>
      <c r="AG7" s="45">
        <v>1.528534E-2</v>
      </c>
      <c r="AH7" s="45">
        <v>1.5227554000000001E-2</v>
      </c>
      <c r="AI7" s="45">
        <v>1.5747264E-2</v>
      </c>
      <c r="AJ7" s="45">
        <v>1.5830724000000001E-2</v>
      </c>
      <c r="AK7" s="45">
        <v>1.5505791E-2</v>
      </c>
      <c r="AL7" s="39">
        <f t="shared" si="3"/>
        <v>1.3458620485714287E-2</v>
      </c>
      <c r="AM7" s="63" t="s">
        <v>31</v>
      </c>
      <c r="AN7" s="21"/>
      <c r="AO7" s="21">
        <f>SUM(B29:S33)/56</f>
        <v>7.7436974490799999E-4</v>
      </c>
      <c r="AP7" s="1">
        <f t="shared" si="0"/>
        <v>7.7436974490800004E-7</v>
      </c>
      <c r="AQ7" s="1">
        <f t="shared" si="1"/>
        <v>9.2924369388960009E-6</v>
      </c>
      <c r="AR7" s="1">
        <f t="shared" si="2"/>
        <v>9.2924369388960013</v>
      </c>
      <c r="AS7" s="54">
        <f t="shared" si="4"/>
        <v>7.8541349646198011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35">
      <c r="A8" s="10">
        <v>-39.709000000000003</v>
      </c>
      <c r="B8" s="45">
        <v>1.3313184E-2</v>
      </c>
      <c r="C8" s="45">
        <v>1.2506255000000001E-2</v>
      </c>
      <c r="D8" s="45">
        <v>1.0416873E-2</v>
      </c>
      <c r="E8" s="45">
        <v>6.5518347999999997E-3</v>
      </c>
      <c r="F8" s="48">
        <v>3.9679944E-3</v>
      </c>
      <c r="G8" s="48">
        <v>3.4769047000000001E-3</v>
      </c>
      <c r="H8" s="48">
        <v>1.5558850999999999E-3</v>
      </c>
      <c r="I8" s="48">
        <v>2.3735291000000001E-3</v>
      </c>
      <c r="J8" s="48">
        <v>2.8139353000000001E-3</v>
      </c>
      <c r="K8" s="48">
        <v>3.1910549999999999E-3</v>
      </c>
      <c r="L8" s="48">
        <v>3.8101267999999999E-3</v>
      </c>
      <c r="M8" s="48">
        <v>4.0553430000000003E-3</v>
      </c>
      <c r="N8" s="48">
        <v>4.4720144999999996E-3</v>
      </c>
      <c r="O8" s="48">
        <v>5.0493726000000001E-3</v>
      </c>
      <c r="P8" s="48">
        <v>5.6562237E-3</v>
      </c>
      <c r="Q8" s="48">
        <v>5.9126355E-3</v>
      </c>
      <c r="R8" s="48">
        <v>6.1145215000000001E-3</v>
      </c>
      <c r="S8" s="48">
        <v>4.825485E-3</v>
      </c>
      <c r="T8" s="41">
        <v>1.8706274000000001E-3</v>
      </c>
      <c r="U8" s="41" t="str">
        <v>NaN</v>
      </c>
      <c r="V8" s="41">
        <v>7.2496840000000002E-3</v>
      </c>
      <c r="W8" s="41">
        <v>9.7179269999999995E-3</v>
      </c>
      <c r="X8" s="41">
        <v>1.1807244E-2</v>
      </c>
      <c r="Y8" s="41">
        <v>1.2593072E-2</v>
      </c>
      <c r="Z8" s="41">
        <v>1.2770391000000001E-2</v>
      </c>
      <c r="AA8" s="41">
        <v>1.2945247999999999E-2</v>
      </c>
      <c r="AB8" s="41">
        <v>1.2933563E-2</v>
      </c>
      <c r="AC8" s="41">
        <v>1.2849134E-2</v>
      </c>
      <c r="AD8" s="45">
        <v>1.2664421E-2</v>
      </c>
      <c r="AE8" s="45">
        <v>1.2747730000000001E-2</v>
      </c>
      <c r="AF8" s="45">
        <v>1.3280802E-2</v>
      </c>
      <c r="AG8" s="45">
        <v>1.3845115E-2</v>
      </c>
      <c r="AH8" s="45">
        <v>1.3880435E-2</v>
      </c>
      <c r="AI8" s="45">
        <v>1.40799275E-2</v>
      </c>
      <c r="AJ8" s="45">
        <v>1.4082285999999999E-2</v>
      </c>
      <c r="AK8" s="45">
        <v>1.3838245000000001E-2</v>
      </c>
      <c r="AL8" s="39">
        <f t="shared" si="3"/>
        <v>8.663400711428574E-3</v>
      </c>
      <c r="AM8" s="63" t="s">
        <v>30</v>
      </c>
      <c r="AN8" s="21"/>
      <c r="AO8" s="21">
        <f>SUM(F6:S10)/68</f>
        <v>6.417840134562959E-3</v>
      </c>
      <c r="AP8" s="1">
        <f t="shared" si="0"/>
        <v>6.4178401345629592E-6</v>
      </c>
      <c r="AQ8" s="1">
        <f t="shared" si="1"/>
        <v>7.7014081614755513E-5</v>
      </c>
      <c r="AR8" s="1">
        <f t="shared" si="2"/>
        <v>77.014081614755511</v>
      </c>
      <c r="AS8" s="54">
        <f t="shared" si="4"/>
        <v>65.093688034260424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35">
      <c r="A9" s="10">
        <v>-35.685299999999998</v>
      </c>
      <c r="B9" s="45">
        <v>6.8647509999999997E-3</v>
      </c>
      <c r="C9" s="45">
        <v>3.2631181999999998E-3</v>
      </c>
      <c r="D9" s="45">
        <v>1.0962556E-10</v>
      </c>
      <c r="E9" s="45">
        <v>4.1039702999999998E-11</v>
      </c>
      <c r="F9" s="48" t="str">
        <v>NaN</v>
      </c>
      <c r="G9" s="48">
        <v>4.1847163999999999E-3</v>
      </c>
      <c r="H9" s="48">
        <v>6.2770576999999995E-4</v>
      </c>
      <c r="I9" s="48">
        <v>8.5493299999999999E-11</v>
      </c>
      <c r="J9" s="48">
        <v>9.1970310000000005E-11</v>
      </c>
      <c r="K9" s="48">
        <v>9.7670295000000006E-11</v>
      </c>
      <c r="L9" s="48">
        <v>1.09678114E-10</v>
      </c>
      <c r="M9" s="48">
        <v>9.0329160000000006E-11</v>
      </c>
      <c r="N9" s="48">
        <v>6.8302995000000003E-11</v>
      </c>
      <c r="O9" s="48">
        <v>6.7982379999999998E-11</v>
      </c>
      <c r="P9" s="48">
        <v>8.0019914000000001E-11</v>
      </c>
      <c r="Q9" s="48">
        <v>9.1531276000000006E-11</v>
      </c>
      <c r="R9" s="48">
        <v>9.7369944999999996E-11</v>
      </c>
      <c r="S9" s="48">
        <v>4.0609245E-11</v>
      </c>
      <c r="T9" s="41">
        <v>1.9329835000000001E-11</v>
      </c>
      <c r="U9" s="41" t="str">
        <v>NaN</v>
      </c>
      <c r="V9" s="41">
        <v>4.6181874000000003E-3</v>
      </c>
      <c r="W9" s="41">
        <v>2.150987E-3</v>
      </c>
      <c r="X9" s="41">
        <v>3.4504973E-3</v>
      </c>
      <c r="Y9" s="41">
        <v>5.0943120000000001E-3</v>
      </c>
      <c r="Z9" s="41">
        <v>5.5748726999999996E-3</v>
      </c>
      <c r="AA9" s="41">
        <v>5.1186527000000002E-3</v>
      </c>
      <c r="AB9" s="41">
        <v>4.4029014999999996E-3</v>
      </c>
      <c r="AC9" s="41">
        <v>5.2811730000000001E-3</v>
      </c>
      <c r="AD9" s="45">
        <v>7.5348456999999999E-3</v>
      </c>
      <c r="AE9" s="45">
        <v>2.3621154999999999E-3</v>
      </c>
      <c r="AF9" s="45">
        <v>5.0130946000000003E-4</v>
      </c>
      <c r="AG9" s="45">
        <v>4.2092833E-3</v>
      </c>
      <c r="AH9" s="45">
        <v>7.5807645999999996E-3</v>
      </c>
      <c r="AI9" s="45">
        <v>9.4054900000000007E-3</v>
      </c>
      <c r="AJ9" s="45">
        <v>9.9784409999999994E-3</v>
      </c>
      <c r="AK9" s="45">
        <v>9.3011880000000002E-3</v>
      </c>
      <c r="AL9" s="39">
        <f t="shared" si="3"/>
        <v>2.985450400616237E-3</v>
      </c>
      <c r="AM9" s="34" t="s">
        <v>33</v>
      </c>
      <c r="AN9" s="21"/>
      <c r="AO9" s="21">
        <f>SUM(T29:AA33)/35</f>
        <v>1.1911563756999593E-3</v>
      </c>
      <c r="AP9" s="1">
        <f t="shared" si="0"/>
        <v>1.1911563756999594E-6</v>
      </c>
      <c r="AQ9" s="1">
        <f t="shared" si="1"/>
        <v>1.4293876508399512E-5</v>
      </c>
      <c r="AR9" s="1">
        <f t="shared" si="2"/>
        <v>14.293876508399512</v>
      </c>
      <c r="AS9" s="54">
        <f>AR9*0.845218</f>
        <v>12.081441714676419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5">
      <c r="A10" s="9">
        <v>-31.855</v>
      </c>
      <c r="B10" s="46">
        <v>3.8469145000000001E-11</v>
      </c>
      <c r="C10" s="46">
        <v>1.5475948999999999E-11</v>
      </c>
      <c r="D10" s="46">
        <v>5.9756712999999997E-12</v>
      </c>
      <c r="E10" s="46" t="str">
        <v>NaN</v>
      </c>
      <c r="F10" s="47" t="str">
        <v>NaN</v>
      </c>
      <c r="G10" s="48">
        <v>1.5543973E-3</v>
      </c>
      <c r="H10" s="47">
        <v>1.1336374E-11</v>
      </c>
      <c r="I10" s="47">
        <v>7.2428300000000001E-12</v>
      </c>
      <c r="J10" s="47">
        <v>5.6479319999999997E-12</v>
      </c>
      <c r="K10" s="47">
        <v>3.8321059999999996E-12</v>
      </c>
      <c r="L10" s="47">
        <v>2.7868316999999999E-12</v>
      </c>
      <c r="M10" s="47">
        <v>2.592334E-12</v>
      </c>
      <c r="N10" s="47">
        <v>3.1402229000000002E-12</v>
      </c>
      <c r="O10" s="47">
        <v>4.1836204999999998E-12</v>
      </c>
      <c r="P10" s="47">
        <v>4.8826490000000002E-12</v>
      </c>
      <c r="Q10" s="47">
        <v>4.9968331999999997E-12</v>
      </c>
      <c r="R10" s="47">
        <v>3.9033302999999999E-12</v>
      </c>
      <c r="S10" s="47">
        <v>4.7792549999999999E-12</v>
      </c>
      <c r="T10" s="42">
        <v>7.8699180000000005E-12</v>
      </c>
      <c r="U10" s="42" t="str">
        <v>NaN</v>
      </c>
      <c r="V10" s="42" t="str">
        <v>NaN</v>
      </c>
      <c r="W10" s="42">
        <v>3.8205834000000002E-11</v>
      </c>
      <c r="X10" s="42">
        <v>2.8036042000000001E-11</v>
      </c>
      <c r="Y10" s="42">
        <v>6.5166030000000002E-11</v>
      </c>
      <c r="Z10" s="42">
        <v>9.3548994999999998E-11</v>
      </c>
      <c r="AA10" s="42">
        <v>3.4481626000000002E-11</v>
      </c>
      <c r="AB10" s="42">
        <v>9.5325039999999995E-12</v>
      </c>
      <c r="AC10" s="42">
        <v>1.08389596E-10</v>
      </c>
      <c r="AD10" s="46" t="str">
        <v>NaN</v>
      </c>
      <c r="AE10" s="46">
        <v>1.14301756E-10</v>
      </c>
      <c r="AF10" s="46">
        <v>1.4002245E-11</v>
      </c>
      <c r="AG10" s="46">
        <v>6.6265799999999998E-12</v>
      </c>
      <c r="AH10" s="46">
        <v>4.7503377E-12</v>
      </c>
      <c r="AI10" s="46">
        <v>1.9740177E-11</v>
      </c>
      <c r="AJ10" s="46">
        <v>7.0658715000000006E-11</v>
      </c>
      <c r="AK10" s="46">
        <v>2.8443281999999999E-11</v>
      </c>
      <c r="AL10" s="39">
        <f t="shared" si="3"/>
        <v>5.0141872999958741E-5</v>
      </c>
      <c r="AM10" s="34" t="s">
        <v>32</v>
      </c>
      <c r="AN10" s="21"/>
      <c r="AO10" s="21">
        <f>SUM(T6:AC10)/44</f>
        <v>9.0530507932854599E-3</v>
      </c>
      <c r="AP10" s="1">
        <f t="shared" si="0"/>
        <v>9.0530507932854606E-6</v>
      </c>
      <c r="AQ10" s="1">
        <f t="shared" si="1"/>
        <v>1.0863660951942553E-4</v>
      </c>
      <c r="AR10" s="1">
        <f t="shared" si="2"/>
        <v>108.63660951942553</v>
      </c>
      <c r="AS10" s="54">
        <f t="shared" si="4"/>
        <v>91.821617824789811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35">
      <c r="A11" s="9">
        <v>-28.178599999999999</v>
      </c>
      <c r="B11" s="46">
        <v>8.8944210000000006E-12</v>
      </c>
      <c r="C11" s="46">
        <v>8.6077510000000005E-12</v>
      </c>
      <c r="D11" s="46" t="str">
        <v>NaN</v>
      </c>
      <c r="E11" s="46" t="str">
        <v>NaN</v>
      </c>
      <c r="F11" s="4" t="str">
        <v>NaN</v>
      </c>
      <c r="G11" s="4">
        <v>1.4425202999999999E-10</v>
      </c>
      <c r="H11" s="4">
        <v>8.6710210000000005E-12</v>
      </c>
      <c r="I11" s="4">
        <v>7.6683159999999999E-12</v>
      </c>
      <c r="J11" s="4">
        <v>6.3471437000000001E-12</v>
      </c>
      <c r="K11" s="4">
        <v>4.5283500000000002E-12</v>
      </c>
      <c r="L11" s="4">
        <v>3.5570262000000001E-12</v>
      </c>
      <c r="M11" s="4">
        <v>2.848564E-12</v>
      </c>
      <c r="N11" s="4">
        <v>2.6198347E-12</v>
      </c>
      <c r="O11" s="4">
        <v>2.674267E-12</v>
      </c>
      <c r="P11" s="4">
        <v>2.6606224000000002E-12</v>
      </c>
      <c r="Q11" s="4">
        <v>2.6834490000000001E-12</v>
      </c>
      <c r="R11" s="4">
        <v>2.8441864999999998E-12</v>
      </c>
      <c r="S11" s="4">
        <v>3.6171948999999999E-12</v>
      </c>
      <c r="T11" s="7">
        <v>4.8883829999999999E-12</v>
      </c>
      <c r="U11" s="8" t="str">
        <v>NaN</v>
      </c>
      <c r="V11" s="8" t="str">
        <v>NaN</v>
      </c>
      <c r="W11" s="8">
        <v>2.5489076999999998E-4</v>
      </c>
      <c r="X11" s="8">
        <v>1.3859287E-11</v>
      </c>
      <c r="Y11" s="8">
        <v>4.0152000000000001E-12</v>
      </c>
      <c r="Z11" s="7">
        <v>3.5172412E-12</v>
      </c>
      <c r="AA11" s="7">
        <v>3.6922795999999999E-12</v>
      </c>
      <c r="AB11" s="7">
        <v>1.0338229999999999E-11</v>
      </c>
      <c r="AC11" s="8">
        <v>1.6094480000000001E-6</v>
      </c>
      <c r="AD11" s="46" t="str">
        <v>NaN</v>
      </c>
      <c r="AE11" s="46">
        <v>6.3104639999999997E-11</v>
      </c>
      <c r="AF11" s="46">
        <v>2.3846439E-11</v>
      </c>
      <c r="AG11" s="46">
        <v>1.1613332E-11</v>
      </c>
      <c r="AH11" s="46">
        <v>8.0348340000000007E-12</v>
      </c>
      <c r="AI11" s="46">
        <v>6.6988769999999997E-12</v>
      </c>
      <c r="AJ11" s="46">
        <v>7.003154E-12</v>
      </c>
      <c r="AK11" s="46">
        <v>6.5727999999999996E-12</v>
      </c>
      <c r="AL11" s="39">
        <f t="shared" si="3"/>
        <v>8.5500199219624726E-6</v>
      </c>
      <c r="AM11" s="16" t="s">
        <v>31</v>
      </c>
      <c r="AN11" s="21"/>
      <c r="AO11" s="21">
        <f>(SUM(C20:P28)/123)+(SUM(Q20:S24)/14)</f>
        <v>1.1454311864705123E-3</v>
      </c>
      <c r="AP11" s="1">
        <f t="shared" si="0"/>
        <v>1.1454311864705123E-6</v>
      </c>
      <c r="AQ11" s="1">
        <f t="shared" si="1"/>
        <v>1.3745174237646148E-5</v>
      </c>
      <c r="AR11" s="1">
        <f t="shared" si="2"/>
        <v>13.745174237646149</v>
      </c>
      <c r="AS11" s="54">
        <f>AR11*0.845218</f>
        <v>11.617668678794804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35">
      <c r="A12" s="9">
        <v>-24.624300000000002</v>
      </c>
      <c r="B12" s="46">
        <v>5.4119850000000002E-12</v>
      </c>
      <c r="C12" s="46">
        <v>4.9152881999999999E-12</v>
      </c>
      <c r="D12" s="46" t="str">
        <v>NaN</v>
      </c>
      <c r="E12" s="46" t="str">
        <v>NaN</v>
      </c>
      <c r="F12" s="4" t="str">
        <v>NaN</v>
      </c>
      <c r="G12" s="4">
        <v>7.3486619999999997E-5</v>
      </c>
      <c r="H12" s="4">
        <v>6.1700505999999999E-12</v>
      </c>
      <c r="I12" s="4">
        <v>4.8225187E-12</v>
      </c>
      <c r="J12" s="4">
        <v>4.3679335000000004E-12</v>
      </c>
      <c r="K12" s="4">
        <v>3.8160833000000003E-12</v>
      </c>
      <c r="L12" s="4">
        <v>3.5662690000000001E-12</v>
      </c>
      <c r="M12" s="4">
        <v>2.8588596E-12</v>
      </c>
      <c r="N12" s="4">
        <v>2.6273970000000002E-12</v>
      </c>
      <c r="O12" s="4">
        <v>2.5743703999999999E-12</v>
      </c>
      <c r="P12" s="4">
        <v>2.6683329999999999E-12</v>
      </c>
      <c r="Q12" s="4">
        <v>2.8600272999999999E-12</v>
      </c>
      <c r="R12" s="4">
        <v>3.1518509999999999E-12</v>
      </c>
      <c r="S12" s="4">
        <v>3.3663773000000001E-12</v>
      </c>
      <c r="T12" s="7">
        <v>3.471992E-12</v>
      </c>
      <c r="U12" s="8" t="str">
        <v>NaN</v>
      </c>
      <c r="V12" s="8" t="str">
        <v>NaN</v>
      </c>
      <c r="W12" s="8">
        <v>1.393839E-3</v>
      </c>
      <c r="X12" s="8">
        <v>1.287304E-11</v>
      </c>
      <c r="Y12" s="8">
        <v>3.666441E-12</v>
      </c>
      <c r="Z12" s="7">
        <v>3.6989704000000002E-12</v>
      </c>
      <c r="AA12" s="7">
        <v>5.2352270000000004E-12</v>
      </c>
      <c r="AB12" s="7">
        <v>1.5427463000000001E-11</v>
      </c>
      <c r="AC12" s="8">
        <v>1.4342953000000001E-4</v>
      </c>
      <c r="AD12" s="46" t="str">
        <v>NaN</v>
      </c>
      <c r="AE12" s="46">
        <v>5.1241630000000003E-5</v>
      </c>
      <c r="AF12" s="46">
        <v>2.1227382999999999E-11</v>
      </c>
      <c r="AG12" s="46">
        <v>7.1620673999999997E-12</v>
      </c>
      <c r="AH12" s="46">
        <v>6.8683750000000002E-12</v>
      </c>
      <c r="AI12" s="46">
        <v>6.5682824000000001E-12</v>
      </c>
      <c r="AJ12" s="46">
        <v>6.7855807999999999E-12</v>
      </c>
      <c r="AK12" s="46">
        <v>6.2842199999999997E-12</v>
      </c>
      <c r="AL12" s="39">
        <f t="shared" si="3"/>
        <v>5.5399897748212862E-5</v>
      </c>
      <c r="AM12" s="16" t="s">
        <v>30</v>
      </c>
      <c r="AN12" s="21"/>
      <c r="AO12" s="21">
        <f>SUM(F11:S19)/123</f>
        <v>6.3418048510532866E-5</v>
      </c>
      <c r="AP12" s="1">
        <f t="shared" si="0"/>
        <v>6.3418048510532864E-8</v>
      </c>
      <c r="AQ12" s="1">
        <f t="shared" si="1"/>
        <v>7.6101658212639437E-7</v>
      </c>
      <c r="AR12" s="1">
        <f t="shared" si="2"/>
        <v>0.76101658212639434</v>
      </c>
      <c r="AS12" s="54">
        <f t="shared" si="4"/>
        <v>0.64322491351170674</v>
      </c>
      <c r="AT12" s="23"/>
      <c r="AU12" s="25"/>
      <c r="AV12" s="23"/>
      <c r="AW12" s="23"/>
      <c r="AX12" s="22"/>
      <c r="AY12" s="25"/>
      <c r="AZ12" s="22"/>
      <c r="BA12" s="25"/>
      <c r="BB12" s="22"/>
      <c r="BC12" s="25"/>
      <c r="BD12" s="25"/>
      <c r="BE12" s="22"/>
      <c r="BF12" s="23"/>
      <c r="BG12" s="23"/>
      <c r="BH12" s="23"/>
      <c r="BI12" s="23"/>
    </row>
    <row r="13" spans="1:61" x14ac:dyDescent="0.35">
      <c r="A13" s="9">
        <v>-21.168500000000002</v>
      </c>
      <c r="B13" s="46">
        <v>5.4991436999999996E-12</v>
      </c>
      <c r="C13" s="46">
        <v>3.9559062999999997E-12</v>
      </c>
      <c r="D13" s="46" t="str">
        <v>NaN</v>
      </c>
      <c r="E13" s="46" t="str">
        <v>NaN</v>
      </c>
      <c r="F13" s="4" t="str">
        <v>NaN</v>
      </c>
      <c r="G13" s="4">
        <v>3.1153301999999997E-11</v>
      </c>
      <c r="H13" s="4">
        <v>4.9004195000000004E-12</v>
      </c>
      <c r="I13" s="4">
        <v>3.2753739999999999E-12</v>
      </c>
      <c r="J13" s="4">
        <v>2.6202533999999998E-12</v>
      </c>
      <c r="K13" s="4">
        <v>2.5223334999999998E-12</v>
      </c>
      <c r="L13" s="4">
        <v>2.7018086000000002E-12</v>
      </c>
      <c r="M13" s="4">
        <v>2.6289952999999999E-12</v>
      </c>
      <c r="N13" s="4">
        <v>2.5128550000000002E-12</v>
      </c>
      <c r="O13" s="4">
        <v>2.5974496000000002E-12</v>
      </c>
      <c r="P13" s="4">
        <v>2.8589896999999999E-12</v>
      </c>
      <c r="Q13" s="4">
        <v>3.0453094000000001E-12</v>
      </c>
      <c r="R13" s="4">
        <v>3.23344E-12</v>
      </c>
      <c r="S13" s="4">
        <v>3.2790471999999998E-12</v>
      </c>
      <c r="T13" s="7">
        <v>2.9928022E-12</v>
      </c>
      <c r="U13" s="8" t="str">
        <v>NaN</v>
      </c>
      <c r="V13" s="8" t="str">
        <v>NaN</v>
      </c>
      <c r="W13" s="8" t="str">
        <v>NaN</v>
      </c>
      <c r="X13" s="8">
        <v>6.461452E-12</v>
      </c>
      <c r="Y13" s="8">
        <v>4.4661947999999999E-12</v>
      </c>
      <c r="Z13" s="7">
        <v>4.121196E-12</v>
      </c>
      <c r="AA13" s="7">
        <v>5.4687747000000002E-12</v>
      </c>
      <c r="AB13" s="7">
        <v>1.0810584E-11</v>
      </c>
      <c r="AC13" s="22" t="str">
        <v>NaN</v>
      </c>
      <c r="AD13" s="46" t="str">
        <v>NaN</v>
      </c>
      <c r="AE13" s="46">
        <v>1.2169832999999999E-3</v>
      </c>
      <c r="AF13" s="46">
        <v>1.2807621E-4</v>
      </c>
      <c r="AG13" s="46">
        <v>6.8550932999999999E-12</v>
      </c>
      <c r="AH13" s="46">
        <v>6.4329436000000003E-12</v>
      </c>
      <c r="AI13" s="46">
        <v>6.8788000000000001E-12</v>
      </c>
      <c r="AJ13" s="46">
        <v>7.3339029999999998E-12</v>
      </c>
      <c r="AK13" s="46">
        <v>6.9064750000000002E-12</v>
      </c>
      <c r="AL13" s="39">
        <f t="shared" si="3"/>
        <v>4.8037844839744496E-5</v>
      </c>
      <c r="AM13" s="37" t="s">
        <v>33</v>
      </c>
      <c r="AN13" s="21"/>
      <c r="AO13" s="1">
        <f>(SUM(T20:Y28)/46)+(SUM(Q25:S28)/8)</f>
        <v>2.6152585849997673E-6</v>
      </c>
      <c r="AP13" s="1">
        <f t="shared" si="0"/>
        <v>2.6152585849997673E-9</v>
      </c>
      <c r="AQ13" s="1">
        <f t="shared" si="1"/>
        <v>3.1383103019997204E-8</v>
      </c>
      <c r="AR13" s="1">
        <f t="shared" si="2"/>
        <v>3.1383103019997201E-2</v>
      </c>
      <c r="AS13" s="9">
        <f>AR13*0.845218</f>
        <v>2.6525563568355996E-2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35">
      <c r="A14" s="9">
        <v>-17.791599999999999</v>
      </c>
      <c r="B14" s="46">
        <v>8.1448399999999995E-12</v>
      </c>
      <c r="C14" s="46">
        <v>4.6286769999999999E-12</v>
      </c>
      <c r="D14" s="46" t="str">
        <v>NaN</v>
      </c>
      <c r="E14" s="46" t="str">
        <v>NaN</v>
      </c>
      <c r="F14" s="4">
        <v>4.0357473999999999E-11</v>
      </c>
      <c r="G14" s="4">
        <v>7.3152415000000005E-11</v>
      </c>
      <c r="H14" s="4">
        <v>5.0163609999999996E-12</v>
      </c>
      <c r="I14" s="4">
        <v>3.0799791999999999E-12</v>
      </c>
      <c r="J14" s="4">
        <v>2.3589826E-12</v>
      </c>
      <c r="K14" s="4">
        <v>2.296299E-12</v>
      </c>
      <c r="L14" s="4">
        <v>2.1814487999999999E-12</v>
      </c>
      <c r="M14" s="4">
        <v>2.0547625999999999E-12</v>
      </c>
      <c r="N14" s="4">
        <v>2.4935930000000002E-12</v>
      </c>
      <c r="O14" s="4">
        <v>2.7473677000000001E-12</v>
      </c>
      <c r="P14" s="4">
        <v>3.1121002000000002E-12</v>
      </c>
      <c r="Q14" s="4">
        <v>3.3999269999999999E-12</v>
      </c>
      <c r="R14" s="4">
        <v>3.5670637000000001E-12</v>
      </c>
      <c r="S14" s="4">
        <v>4.7204116000000002E-12</v>
      </c>
      <c r="T14" s="7">
        <v>3.5783024E-12</v>
      </c>
      <c r="U14" s="8" t="str">
        <v>NaN</v>
      </c>
      <c r="V14" s="8" t="str">
        <v>NaN</v>
      </c>
      <c r="W14" s="8" t="str">
        <v>NaN</v>
      </c>
      <c r="X14" s="8">
        <v>6.6261675E-12</v>
      </c>
      <c r="Y14" s="8">
        <v>5.6929963999999996E-12</v>
      </c>
      <c r="Z14" s="7">
        <v>5.5321892999999997E-12</v>
      </c>
      <c r="AA14" s="7">
        <v>6.6248050000000003E-12</v>
      </c>
      <c r="AB14" s="7">
        <v>4.050903E-11</v>
      </c>
      <c r="AC14" s="22" t="str">
        <v>NaN</v>
      </c>
      <c r="AD14" s="46" t="str">
        <v>NaN</v>
      </c>
      <c r="AE14" s="46" t="str">
        <v>NaN</v>
      </c>
      <c r="AF14" s="46">
        <v>7.9463190000000002E-12</v>
      </c>
      <c r="AG14" s="46">
        <v>7.4552879999999999E-12</v>
      </c>
      <c r="AH14" s="46">
        <v>7.1359079999999997E-12</v>
      </c>
      <c r="AI14" s="46">
        <v>8.7042690000000003E-12</v>
      </c>
      <c r="AJ14" s="46">
        <v>1.1144381999999999E-11</v>
      </c>
      <c r="AK14" s="46">
        <v>1.1074282E-11</v>
      </c>
      <c r="AL14" s="39">
        <f t="shared" si="3"/>
        <v>1.0190558607142857E-11</v>
      </c>
      <c r="AM14" s="37" t="s">
        <v>32</v>
      </c>
      <c r="AN14" s="21"/>
      <c r="AO14" s="21">
        <f>SUM(U11:Y19)/21</f>
        <v>7.8510948064173221E-5</v>
      </c>
      <c r="AP14" s="1">
        <f t="shared" si="0"/>
        <v>7.8510948064173219E-8</v>
      </c>
      <c r="AQ14" s="1">
        <f t="shared" si="1"/>
        <v>9.4213137677007868E-7</v>
      </c>
      <c r="AR14" s="1">
        <f t="shared" si="2"/>
        <v>0.94213137677007863</v>
      </c>
      <c r="AS14" s="9">
        <f>AR14*0.845218</f>
        <v>0.79630639801085235</v>
      </c>
      <c r="AT14" s="23"/>
      <c r="AU14" s="24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35">
      <c r="A15" s="9">
        <v>-14.477499999999999</v>
      </c>
      <c r="B15" s="46">
        <v>1.7561090999999998E-11</v>
      </c>
      <c r="C15" s="46">
        <v>7.2707495E-12</v>
      </c>
      <c r="D15" s="46" t="str">
        <v>NaN</v>
      </c>
      <c r="E15" s="46" t="str">
        <v>NaN</v>
      </c>
      <c r="F15" s="4">
        <v>3.7686086999999998E-11</v>
      </c>
      <c r="G15" s="4">
        <v>1.17239465E-11</v>
      </c>
      <c r="H15" s="4">
        <v>4.6483639999999997E-12</v>
      </c>
      <c r="I15" s="4">
        <v>2.5009007E-12</v>
      </c>
      <c r="J15" s="4">
        <v>2.1816244999999999E-12</v>
      </c>
      <c r="K15" s="4">
        <v>1.792481E-12</v>
      </c>
      <c r="L15" s="4">
        <v>2.0148413999999999E-12</v>
      </c>
      <c r="M15" s="4">
        <v>2.3075514999999999E-12</v>
      </c>
      <c r="N15" s="4">
        <v>2.7180409000000001E-12</v>
      </c>
      <c r="O15" s="4">
        <v>3.1216967E-12</v>
      </c>
      <c r="P15" s="4">
        <v>3.5993622999999998E-12</v>
      </c>
      <c r="Q15" s="4">
        <v>4.2319649999999997E-12</v>
      </c>
      <c r="R15" s="4">
        <v>4.8176130000000002E-12</v>
      </c>
      <c r="S15" s="4">
        <v>8.1907719999999994E-12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9.5713979999999998E-12</v>
      </c>
      <c r="Y15" s="8">
        <v>6.7301289999999999E-12</v>
      </c>
      <c r="Z15" s="7">
        <v>7.7661514000000008E-12</v>
      </c>
      <c r="AA15" s="7">
        <v>9.0175550000000005E-12</v>
      </c>
      <c r="AB15" s="7">
        <v>1.1388091E-3</v>
      </c>
      <c r="AC15" s="22" t="str">
        <v>NaN</v>
      </c>
      <c r="AD15" s="46" t="str">
        <v>NaN</v>
      </c>
      <c r="AE15" s="46" t="str">
        <v>NaN</v>
      </c>
      <c r="AF15" s="46">
        <v>9.3765910000000007E-12</v>
      </c>
      <c r="AG15" s="46">
        <v>7.8080319999999997E-12</v>
      </c>
      <c r="AH15" s="46">
        <v>8.2906650000000006E-12</v>
      </c>
      <c r="AI15" s="46">
        <v>1.2675247E-11</v>
      </c>
      <c r="AJ15" s="46">
        <v>3.4054123999999997E-11</v>
      </c>
      <c r="AK15" s="46">
        <v>1.0360669E-4</v>
      </c>
      <c r="AL15" s="39">
        <f t="shared" si="3"/>
        <v>4.6015407839147388E-5</v>
      </c>
      <c r="AM15" s="33" t="s">
        <v>34</v>
      </c>
      <c r="AN15" s="21"/>
      <c r="AO15" s="5">
        <f>(SUM(AD6:AK28)/137)+(SUM(B6:E19)/41)</f>
        <v>8.0336726112855417E-3</v>
      </c>
      <c r="AP15" s="1">
        <f t="shared" si="0"/>
        <v>8.0336726112855421E-6</v>
      </c>
      <c r="AQ15" s="1">
        <f t="shared" si="1"/>
        <v>9.6404071335426506E-5</v>
      </c>
      <c r="AR15" s="1">
        <f t="shared" si="2"/>
        <v>96.404071335426508</v>
      </c>
      <c r="AS15" s="54">
        <f t="shared" si="4"/>
        <v>81.482456365986522</v>
      </c>
      <c r="AT15" s="23"/>
      <c r="AU15" s="24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35">
      <c r="A16" s="9">
        <v>-11.212300000000001</v>
      </c>
      <c r="B16" s="45">
        <v>1.4826205E-3</v>
      </c>
      <c r="C16" s="45">
        <v>1.2612748999999999E-11</v>
      </c>
      <c r="D16" s="45" t="str">
        <v>NaN</v>
      </c>
      <c r="E16" s="45" t="str">
        <v>NaN</v>
      </c>
      <c r="F16" s="16">
        <v>6.7195112000000002E-12</v>
      </c>
      <c r="G16" s="16">
        <v>9.8249279999999995E-12</v>
      </c>
      <c r="H16" s="16">
        <v>4.7462026E-12</v>
      </c>
      <c r="I16" s="16">
        <v>3.3636060000000002E-12</v>
      </c>
      <c r="J16" s="16">
        <v>2.1041570000000001E-12</v>
      </c>
      <c r="K16" s="16">
        <v>1.7657700000000001E-12</v>
      </c>
      <c r="L16" s="16">
        <v>1.6639771999999999E-12</v>
      </c>
      <c r="M16" s="16">
        <v>1.8666639999999999E-12</v>
      </c>
      <c r="N16" s="16">
        <v>2.5108223000000001E-12</v>
      </c>
      <c r="O16" s="16">
        <v>3.3900792E-12</v>
      </c>
      <c r="P16" s="16">
        <v>4.1441585000000003E-12</v>
      </c>
      <c r="Q16" s="16">
        <v>5.3973620000000003E-12</v>
      </c>
      <c r="R16" s="16">
        <v>6.9420310000000002E-12</v>
      </c>
      <c r="S16" s="16">
        <v>1.9245886000000001E-4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7.1668434999999998E-12</v>
      </c>
      <c r="Y16" s="8">
        <v>7.3793970000000005E-12</v>
      </c>
      <c r="Z16" s="7">
        <v>1.2177280999999999E-11</v>
      </c>
      <c r="AA16" s="7">
        <v>1.2061631E-11</v>
      </c>
      <c r="AB16" s="7">
        <v>1.260359E-3</v>
      </c>
      <c r="AC16" s="22" t="str">
        <v>NaN</v>
      </c>
      <c r="AD16" s="46" t="str">
        <v>NaN</v>
      </c>
      <c r="AE16" s="46" t="str">
        <v>NaN</v>
      </c>
      <c r="AF16" s="46">
        <v>6.4971599999999998E-12</v>
      </c>
      <c r="AG16" s="46">
        <v>6.5408669999999997E-12</v>
      </c>
      <c r="AH16" s="46">
        <v>8.2492910000000001E-12</v>
      </c>
      <c r="AI16" s="46">
        <v>2.5731129E-11</v>
      </c>
      <c r="AJ16" s="46">
        <v>4.8058901999999999E-4</v>
      </c>
      <c r="AK16" s="46">
        <v>1.0369082000000001E-3</v>
      </c>
      <c r="AL16" s="39">
        <f t="shared" si="3"/>
        <v>1.6492354566131917E-4</v>
      </c>
      <c r="AM16" t="s">
        <v>35</v>
      </c>
      <c r="AN16" s="21"/>
      <c r="AO16" s="1">
        <f>SUM(B2:AK37)/939</f>
        <v>2.5636807860005832E-3</v>
      </c>
      <c r="AP16" s="1">
        <f t="shared" si="0"/>
        <v>2.5636807860005833E-6</v>
      </c>
      <c r="AQ16" s="1">
        <f t="shared" si="1"/>
        <v>3.0764169432006998E-5</v>
      </c>
      <c r="AR16" s="1">
        <f t="shared" si="2"/>
        <v>30.764169432006998</v>
      </c>
      <c r="AS16" s="54">
        <f t="shared" si="4"/>
        <v>26.002429758982093</v>
      </c>
      <c r="AT16" s="23"/>
      <c r="AU16" s="24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35">
      <c r="A17" s="9">
        <v>-7.9836</v>
      </c>
      <c r="B17" s="45">
        <v>4.7049965000000001E-3</v>
      </c>
      <c r="C17" s="45">
        <v>1.6642530000000001E-3</v>
      </c>
      <c r="D17" s="45">
        <v>3.7985902999999996E-12</v>
      </c>
      <c r="E17" s="45">
        <v>4.1998205999999997E-12</v>
      </c>
      <c r="F17" s="16">
        <v>6.7988820000000002E-12</v>
      </c>
      <c r="G17" s="16">
        <v>8.5204320000000006E-12</v>
      </c>
      <c r="H17" s="16">
        <v>5.9820524999999998E-12</v>
      </c>
      <c r="I17" s="16">
        <v>4.8834030000000001E-12</v>
      </c>
      <c r="J17" s="16">
        <v>2.4513747999999998E-12</v>
      </c>
      <c r="K17" s="16">
        <v>2.4575206999999998E-12</v>
      </c>
      <c r="L17" s="16">
        <v>2.1434487999999998E-12</v>
      </c>
      <c r="M17" s="16">
        <v>2.3412007999999998E-12</v>
      </c>
      <c r="N17" s="16">
        <v>3.2289488E-12</v>
      </c>
      <c r="O17" s="16">
        <v>5.0992459999999998E-12</v>
      </c>
      <c r="P17" s="16">
        <v>9.4800169999999993E-12</v>
      </c>
      <c r="Q17" s="16">
        <v>1.9314961E-11</v>
      </c>
      <c r="R17" s="16">
        <v>2.6095336000000001E-11</v>
      </c>
      <c r="S17" s="16">
        <v>1.148231E-3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4.8238756999999998E-12</v>
      </c>
      <c r="Y17" s="8">
        <v>8.2648339999999995E-12</v>
      </c>
      <c r="Z17" s="7">
        <v>1.3620088999999999E-3</v>
      </c>
      <c r="AA17" s="7">
        <v>2.315812E-3</v>
      </c>
      <c r="AB17" s="27">
        <v>1.5147742E-3</v>
      </c>
      <c r="AC17" s="22" t="str">
        <v>NaN</v>
      </c>
      <c r="AD17" s="46" t="str">
        <v>NaN</v>
      </c>
      <c r="AE17" s="46" t="str">
        <v>NaN</v>
      </c>
      <c r="AF17" s="46">
        <v>5.5523219999999999E-12</v>
      </c>
      <c r="AG17" s="46">
        <v>1.2440967500000001E-11</v>
      </c>
      <c r="AH17" s="46">
        <v>1.3924218000000001E-11</v>
      </c>
      <c r="AI17" s="46">
        <v>2.6329050000000002E-4</v>
      </c>
      <c r="AJ17" s="46">
        <v>8.7590900000000002E-4</v>
      </c>
      <c r="AK17" s="46">
        <v>2.2447535000000001E-3</v>
      </c>
      <c r="AL17" s="39">
        <f t="shared" si="3"/>
        <v>5.549665086828086E-4</v>
      </c>
      <c r="AM17" t="s">
        <v>36</v>
      </c>
      <c r="AN17" s="21"/>
      <c r="AO17" s="64">
        <f>SUM(B20:AK37)/411</f>
        <v>3.7408698114237788E-4</v>
      </c>
      <c r="AP17" s="1">
        <f t="shared" si="0"/>
        <v>3.7408698114237786E-7</v>
      </c>
      <c r="AQ17" s="1">
        <f t="shared" si="1"/>
        <v>4.4890437737085346E-6</v>
      </c>
      <c r="AR17" s="1">
        <f t="shared" si="2"/>
        <v>4.4890437737085342</v>
      </c>
      <c r="AS17" s="54">
        <f t="shared" si="4"/>
        <v>3.7942206003263799</v>
      </c>
      <c r="AT17" s="23"/>
      <c r="AU17" s="24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35">
      <c r="A18" s="9">
        <v>-4.7801999999999998</v>
      </c>
      <c r="B18" s="45">
        <v>3.2458804000000002E-3</v>
      </c>
      <c r="C18" s="45">
        <v>1.5783975E-11</v>
      </c>
      <c r="D18" s="45">
        <v>4.1328059999999997E-12</v>
      </c>
      <c r="E18" s="45">
        <v>4.3322273000000001E-12</v>
      </c>
      <c r="F18" s="16">
        <v>4.3240570000000003E-12</v>
      </c>
      <c r="G18" s="16">
        <v>6.2096920000000003E-12</v>
      </c>
      <c r="H18" s="16">
        <v>7.0439130000000001E-12</v>
      </c>
      <c r="I18" s="16">
        <v>4.9035639999999996E-12</v>
      </c>
      <c r="J18" s="16">
        <v>4.3622904999999999E-12</v>
      </c>
      <c r="K18" s="16">
        <v>4.6728433E-12</v>
      </c>
      <c r="L18" s="16">
        <v>5.0366710000000004E-12</v>
      </c>
      <c r="M18" s="16">
        <v>5.3637186000000001E-12</v>
      </c>
      <c r="N18" s="16">
        <v>7.465663E-12</v>
      </c>
      <c r="O18" s="16">
        <v>1.2815124E-11</v>
      </c>
      <c r="P18" s="16">
        <v>2.7522028E-11</v>
      </c>
      <c r="Q18" s="16">
        <v>1.1131606E-3</v>
      </c>
      <c r="R18" s="16">
        <v>2.0758812E-3</v>
      </c>
      <c r="S18" s="16">
        <v>4.7587079999999998E-4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7.1649466000000001E-12</v>
      </c>
      <c r="Y18" s="8">
        <v>1.8334792E-11</v>
      </c>
      <c r="Z18" s="7">
        <v>1.6671835E-3</v>
      </c>
      <c r="AA18" s="7">
        <v>3.895024E-3</v>
      </c>
      <c r="AB18" s="27">
        <v>3.5740160000000002E-3</v>
      </c>
      <c r="AC18" s="22" t="str">
        <v>NaN</v>
      </c>
      <c r="AD18" s="46" t="str">
        <v>NaN</v>
      </c>
      <c r="AE18" s="46" t="str">
        <v>NaN</v>
      </c>
      <c r="AF18" s="46">
        <v>6.6867795999999997E-12</v>
      </c>
      <c r="AG18" s="46">
        <v>1.3986802E-11</v>
      </c>
      <c r="AH18" s="46">
        <v>5.347409E-4</v>
      </c>
      <c r="AI18" s="46">
        <v>1.7194323E-3</v>
      </c>
      <c r="AJ18" s="46">
        <v>2.2895979999999999E-3</v>
      </c>
      <c r="AK18" s="46">
        <v>2.9554592999999998E-3</v>
      </c>
      <c r="AL18" s="39">
        <f t="shared" si="3"/>
        <v>8.1193955724627226E-4</v>
      </c>
      <c r="AM18" t="s">
        <v>37</v>
      </c>
      <c r="AN18" s="21"/>
      <c r="AO18" s="64">
        <f>SUM(B2:AK19)/528</f>
        <v>4.2680805091004359E-3</v>
      </c>
      <c r="AP18" s="1">
        <f t="shared" si="0"/>
        <v>4.2680805091004363E-6</v>
      </c>
      <c r="AQ18" s="1">
        <f t="shared" si="1"/>
        <v>5.1216966109205235E-5</v>
      </c>
      <c r="AR18" s="1">
        <f t="shared" si="2"/>
        <v>51.216966109205238</v>
      </c>
      <c r="AS18" s="54">
        <f t="shared" si="4"/>
        <v>43.289501660890231</v>
      </c>
      <c r="AT18" s="23"/>
      <c r="AU18" s="24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35">
      <c r="A19" s="9">
        <v>-1.5918000000000001</v>
      </c>
      <c r="B19" s="45" t="str">
        <v>NaN</v>
      </c>
      <c r="C19" s="45" t="str">
        <v>NaN</v>
      </c>
      <c r="D19" s="45">
        <v>3.9465349999999998E-12</v>
      </c>
      <c r="E19" s="45">
        <v>9.1257320000000001E-12</v>
      </c>
      <c r="F19" s="16">
        <v>7.648833E-5</v>
      </c>
      <c r="G19" s="16">
        <v>7.2915320000000005E-12</v>
      </c>
      <c r="H19" s="16">
        <v>5.528942E-12</v>
      </c>
      <c r="I19" s="16">
        <v>3.9128259999999997E-12</v>
      </c>
      <c r="J19" s="16">
        <v>3.6884479999999998E-12</v>
      </c>
      <c r="K19" s="16">
        <v>3.7919867000000004E-12</v>
      </c>
      <c r="L19" s="16">
        <v>3.9762233999999997E-12</v>
      </c>
      <c r="M19" s="16">
        <v>4.1490227000000004E-12</v>
      </c>
      <c r="N19" s="16">
        <v>4.8975332999999999E-12</v>
      </c>
      <c r="O19" s="16">
        <v>5.9265023000000004E-12</v>
      </c>
      <c r="P19" s="16">
        <v>7.8948260000000003E-12</v>
      </c>
      <c r="Q19" s="16">
        <v>1.5556959999999999E-11</v>
      </c>
      <c r="R19" s="16">
        <v>1.1521305000000001E-3</v>
      </c>
      <c r="S19" s="16">
        <v>1.4927111999999999E-3</v>
      </c>
      <c r="T19" s="7" t="str">
        <v>NaN</v>
      </c>
      <c r="U19" s="8" t="str">
        <v>NaN</v>
      </c>
      <c r="V19" s="8" t="str">
        <v>NaN</v>
      </c>
      <c r="W19" s="8">
        <v>3.4537770000000001E-12</v>
      </c>
      <c r="X19" s="8">
        <v>4.2508366999999998E-12</v>
      </c>
      <c r="Y19" s="8">
        <v>4.5460294000000002E-12</v>
      </c>
      <c r="Z19" s="7">
        <v>7.7478539999999994E-12</v>
      </c>
      <c r="AA19" s="7">
        <v>2.1252659999999998E-11</v>
      </c>
      <c r="AB19" s="7">
        <v>2.8373892000000001E-3</v>
      </c>
      <c r="AC19" s="22" t="str">
        <v>NaN</v>
      </c>
      <c r="AD19" s="46" t="str">
        <v>NaN</v>
      </c>
      <c r="AE19" s="46" t="str">
        <v>NaN</v>
      </c>
      <c r="AF19" s="46">
        <v>1.0496249999999999E-11</v>
      </c>
      <c r="AG19" s="46">
        <v>1.2237945000000001E-11</v>
      </c>
      <c r="AH19" s="46">
        <v>3.3317939999999999E-3</v>
      </c>
      <c r="AI19" s="46">
        <v>8.4867799999999995E-4</v>
      </c>
      <c r="AJ19" s="46">
        <v>1.308467E-3</v>
      </c>
      <c r="AK19" s="46">
        <v>3.5760808E-3</v>
      </c>
      <c r="AL19" s="39">
        <f t="shared" si="3"/>
        <v>5.2227639905972939E-4</v>
      </c>
      <c r="AM19" t="s">
        <v>53</v>
      </c>
      <c r="AN19" s="21"/>
      <c r="AO19" s="21">
        <f>SUM(U4:X4)/4</f>
        <v>3.9631169552319003E-4</v>
      </c>
      <c r="AP19" s="1">
        <f t="shared" si="0"/>
        <v>3.9631169552319006E-7</v>
      </c>
      <c r="AQ19" s="1">
        <f t="shared" si="1"/>
        <v>4.7557403462782805E-6</v>
      </c>
      <c r="AR19" s="1">
        <f t="shared" si="2"/>
        <v>4.7557403462782801</v>
      </c>
      <c r="AS19" s="54">
        <f t="shared" si="4"/>
        <v>4.0196373440006354</v>
      </c>
      <c r="AT19" s="23"/>
      <c r="AU19" s="24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35">
      <c r="A20" s="9">
        <v>1.5918000000000001</v>
      </c>
      <c r="B20" s="45" t="str">
        <v>NaN</v>
      </c>
      <c r="C20" s="16" t="str">
        <v>NaN</v>
      </c>
      <c r="D20" s="16">
        <v>7.0470833999999998E-12</v>
      </c>
      <c r="E20" s="16">
        <v>1.0668995E-11</v>
      </c>
      <c r="F20" s="16">
        <v>9.6264729999999996E-12</v>
      </c>
      <c r="G20" s="16">
        <v>5.5252919999999997E-12</v>
      </c>
      <c r="H20" s="16">
        <v>4.5265709999999999E-12</v>
      </c>
      <c r="I20" s="16">
        <v>4.296646E-12</v>
      </c>
      <c r="J20" s="16">
        <v>4.8744546000000003E-12</v>
      </c>
      <c r="K20" s="16">
        <v>5.4528420000000004E-12</v>
      </c>
      <c r="L20" s="16">
        <v>5.3003322E-12</v>
      </c>
      <c r="M20" s="16">
        <v>5.1498436999999999E-12</v>
      </c>
      <c r="N20" s="16">
        <v>5.5285043000000002E-12</v>
      </c>
      <c r="O20" s="16">
        <v>6.3560100000000001E-12</v>
      </c>
      <c r="P20" s="16">
        <v>8.2603389999999993E-12</v>
      </c>
      <c r="Q20" s="16">
        <v>1.6039779999999999E-11</v>
      </c>
      <c r="R20" s="16">
        <v>1.8558687999999999E-4</v>
      </c>
      <c r="S20" s="16">
        <v>2.400076E-5</v>
      </c>
      <c r="T20" s="7" t="str">
        <v>NaN</v>
      </c>
      <c r="U20" s="8" t="str">
        <v>NaN</v>
      </c>
      <c r="V20" s="8" t="str">
        <v>NaN</v>
      </c>
      <c r="W20" s="8">
        <v>1.0196567E-11</v>
      </c>
      <c r="X20" s="8">
        <v>4.9836897E-12</v>
      </c>
      <c r="Y20" s="8">
        <v>5.5468186E-12</v>
      </c>
      <c r="Z20" s="7">
        <v>8.3739150000000007E-12</v>
      </c>
      <c r="AA20" s="7">
        <v>2.1679228E-11</v>
      </c>
      <c r="AB20" s="7">
        <v>3.6736908000000001E-3</v>
      </c>
      <c r="AC20" s="22" t="str">
        <v>NaN</v>
      </c>
      <c r="AD20" s="46" t="str">
        <v>NaN</v>
      </c>
      <c r="AE20" s="46" t="str">
        <v>NaN</v>
      </c>
      <c r="AF20" s="46">
        <v>4.0364264999999998E-3</v>
      </c>
      <c r="AG20" s="46">
        <v>4.4323097E-4</v>
      </c>
      <c r="AH20" s="46">
        <v>1.7221884999999999E-11</v>
      </c>
      <c r="AI20" s="46">
        <v>9.539815E-12</v>
      </c>
      <c r="AJ20" s="46">
        <v>8.9693170000000007E-12</v>
      </c>
      <c r="AK20" s="46">
        <v>7.9079740000000001E-4</v>
      </c>
      <c r="AL20" s="39">
        <f t="shared" si="3"/>
        <v>3.2691905339872859E-4</v>
      </c>
      <c r="AM20" s="21" t="s">
        <v>54</v>
      </c>
      <c r="AN20" s="21"/>
      <c r="AO20" s="21">
        <f>SUM(T11:T14)/4</f>
        <v>3.7328699000000004E-12</v>
      </c>
      <c r="AP20" s="1">
        <f t="shared" si="0"/>
        <v>3.7328699000000003E-15</v>
      </c>
      <c r="AQ20" s="1">
        <f t="shared" si="1"/>
        <v>4.47944388E-14</v>
      </c>
      <c r="AR20" s="1">
        <f t="shared" si="2"/>
        <v>4.4794438799999998E-8</v>
      </c>
      <c r="AS20" s="54">
        <f t="shared" si="4"/>
        <v>3.7861065973658399E-8</v>
      </c>
      <c r="AT20" s="23"/>
      <c r="AU20" s="24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35">
      <c r="A21" s="9">
        <v>4.7801999999999998</v>
      </c>
      <c r="B21" s="45" t="str">
        <v>NaN</v>
      </c>
      <c r="C21" s="16">
        <v>7.8515619999999993E-12</v>
      </c>
      <c r="D21" s="16">
        <v>4.5369100000000003E-12</v>
      </c>
      <c r="E21" s="16">
        <v>6.3839272000000002E-12</v>
      </c>
      <c r="F21" s="16">
        <v>4.1395546000000003E-12</v>
      </c>
      <c r="G21" s="16">
        <v>4.117401E-12</v>
      </c>
      <c r="H21" s="16">
        <v>5.0087555999999996E-12</v>
      </c>
      <c r="I21" s="16">
        <v>6.4730122000000002E-12</v>
      </c>
      <c r="J21" s="16">
        <v>1.1035798000000001E-11</v>
      </c>
      <c r="K21" s="16">
        <v>1.9540218000000001E-11</v>
      </c>
      <c r="L21" s="16">
        <v>2.9362755000000003E-11</v>
      </c>
      <c r="M21" s="16">
        <v>3.4121366000000001E-4</v>
      </c>
      <c r="N21" s="16">
        <v>1.5191799999999999E-4</v>
      </c>
      <c r="O21" s="16">
        <v>2.9022722000000001E-11</v>
      </c>
      <c r="P21" s="16">
        <v>1.9376300999999999E-11</v>
      </c>
      <c r="Q21" s="16">
        <v>2.6023834000000001E-11</v>
      </c>
      <c r="R21" s="16">
        <v>2.8588959999999999E-11</v>
      </c>
      <c r="S21" s="16">
        <v>3.2195245999999998E-11</v>
      </c>
      <c r="T21" s="7" t="str">
        <v>NaN</v>
      </c>
      <c r="U21" s="8" t="str">
        <v>NaN</v>
      </c>
      <c r="V21" s="8">
        <v>5.4378762999999997E-12</v>
      </c>
      <c r="W21" s="8">
        <v>8.9226669999999999E-12</v>
      </c>
      <c r="X21" s="8">
        <v>1.8186624E-11</v>
      </c>
      <c r="Y21" s="8">
        <v>1.9292483000000001E-11</v>
      </c>
      <c r="Z21" s="7">
        <v>1.6255377000000001E-11</v>
      </c>
      <c r="AA21" s="7">
        <v>1.8504E-11</v>
      </c>
      <c r="AB21" s="7">
        <v>7.3164090000000005E-11</v>
      </c>
      <c r="AC21" s="22" t="str">
        <v>NaN</v>
      </c>
      <c r="AD21" s="46" t="str">
        <v>NaN</v>
      </c>
      <c r="AE21" s="46" t="str">
        <v>NaN</v>
      </c>
      <c r="AF21" s="46">
        <v>9.0868445000000006E-11</v>
      </c>
      <c r="AG21" s="46">
        <v>2.1552075999999999E-11</v>
      </c>
      <c r="AH21" s="46">
        <v>8.7321330000000004E-12</v>
      </c>
      <c r="AI21" s="46">
        <v>1.156667E-11</v>
      </c>
      <c r="AJ21" s="46">
        <v>1.2294585499999999E-11</v>
      </c>
      <c r="AK21" s="46">
        <v>2.8525872999999998E-3</v>
      </c>
      <c r="AL21" s="39">
        <f t="shared" si="3"/>
        <v>1.1152398328113278E-4</v>
      </c>
      <c r="AM21" s="21" t="s">
        <v>55</v>
      </c>
      <c r="AO21" s="21">
        <f>SUM(Z11:AC28)/42</f>
        <v>5.7771915341896284E-4</v>
      </c>
      <c r="AP21" s="1">
        <f t="shared" si="0"/>
        <v>5.7771915341896284E-7</v>
      </c>
      <c r="AQ21" s="1">
        <f t="shared" si="1"/>
        <v>6.9326298410275545E-6</v>
      </c>
      <c r="AR21" s="1">
        <f t="shared" si="2"/>
        <v>6.9326298410275546</v>
      </c>
      <c r="AS21" s="54">
        <f t="shared" si="4"/>
        <v>5.8595835289736282</v>
      </c>
      <c r="AT21" s="23"/>
      <c r="AU21" s="24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35">
      <c r="A22" s="9">
        <v>7.9836</v>
      </c>
      <c r="B22" s="45" t="str">
        <v>NaN</v>
      </c>
      <c r="C22" s="16">
        <v>5.7512796999999999E-12</v>
      </c>
      <c r="D22" s="16">
        <v>2.9604802E-12</v>
      </c>
      <c r="E22" s="16">
        <v>2.5238557000000001E-12</v>
      </c>
      <c r="F22" s="16">
        <v>2.0548276999999999E-12</v>
      </c>
      <c r="G22" s="16">
        <v>2.8177675000000002E-12</v>
      </c>
      <c r="H22" s="16">
        <v>3.898612E-12</v>
      </c>
      <c r="I22" s="16">
        <v>5.2647395999999998E-12</v>
      </c>
      <c r="J22" s="16">
        <v>7.40958E-12</v>
      </c>
      <c r="K22" s="16">
        <v>1.0114079999999999E-11</v>
      </c>
      <c r="L22" s="16">
        <v>1.5892693E-11</v>
      </c>
      <c r="M22" s="16">
        <v>2.2092984999999999E-11</v>
      </c>
      <c r="N22" s="16">
        <v>3.4305173000000001E-11</v>
      </c>
      <c r="O22" s="16">
        <v>3.0087703000000002E-11</v>
      </c>
      <c r="P22" s="16">
        <v>3.8500907000000003E-11</v>
      </c>
      <c r="Q22" s="16">
        <v>6.0897413999999996E-4</v>
      </c>
      <c r="R22" s="16">
        <v>4.5500313999999997E-3</v>
      </c>
      <c r="S22" s="16">
        <v>4.2869730000000003E-3</v>
      </c>
      <c r="T22" s="7" t="str">
        <v>NaN</v>
      </c>
      <c r="U22" s="8" t="str">
        <v>NaN</v>
      </c>
      <c r="V22" s="8">
        <v>7.1956580000000001E-12</v>
      </c>
      <c r="W22" s="8">
        <v>1.3466303E-11</v>
      </c>
      <c r="X22" s="8">
        <v>1.1612851E-11</v>
      </c>
      <c r="Y22" s="8">
        <v>1.2579526E-11</v>
      </c>
      <c r="Z22" s="7">
        <v>8.8009839999999998E-4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1.6144664000000001E-3</v>
      </c>
      <c r="AH22" s="46">
        <v>9.7654089999999999E-12</v>
      </c>
      <c r="AI22" s="46">
        <v>6.2599783999999999E-4</v>
      </c>
      <c r="AJ22" s="46">
        <v>5.7072030000000003E-4</v>
      </c>
      <c r="AK22" s="46">
        <v>2.2359052E-11</v>
      </c>
      <c r="AL22" s="39">
        <f t="shared" si="3"/>
        <v>4.8656524965383266E-4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35">
      <c r="A23" s="9">
        <v>11.212300000000001</v>
      </c>
      <c r="B23" s="45" t="str">
        <v>NaN</v>
      </c>
      <c r="C23" s="16">
        <v>5.4357825000000003E-12</v>
      </c>
      <c r="D23" s="16">
        <v>2.1401095E-12</v>
      </c>
      <c r="E23" s="16">
        <v>2.4224439999999998E-12</v>
      </c>
      <c r="F23" s="16">
        <v>1.7228407E-12</v>
      </c>
      <c r="G23" s="16">
        <v>2.1542749999999999E-12</v>
      </c>
      <c r="H23" s="16">
        <v>3.0906963E-12</v>
      </c>
      <c r="I23" s="16">
        <v>3.421822E-12</v>
      </c>
      <c r="J23" s="16">
        <v>4.1828169999999996E-12</v>
      </c>
      <c r="K23" s="16">
        <v>5.1758822999999997E-12</v>
      </c>
      <c r="L23" s="16">
        <v>6.8198110000000004E-12</v>
      </c>
      <c r="M23" s="16">
        <v>7.1158535000000002E-12</v>
      </c>
      <c r="N23" s="16">
        <v>8.5689810000000007E-12</v>
      </c>
      <c r="O23" s="16">
        <v>1.0900085E-11</v>
      </c>
      <c r="P23" s="16">
        <v>9.2589495E-12</v>
      </c>
      <c r="Q23" s="16">
        <v>1.2426965999999999E-11</v>
      </c>
      <c r="R23" s="16">
        <v>5.2000630000000004E-4</v>
      </c>
      <c r="S23" s="62">
        <v>3.0952915999999998E-3</v>
      </c>
      <c r="T23" s="7" t="str">
        <v>NaN</v>
      </c>
      <c r="U23" s="8">
        <v>3.3949283999999997E-11</v>
      </c>
      <c r="V23" s="8">
        <v>9.3068879999999998E-12</v>
      </c>
      <c r="W23" s="8">
        <v>7.6548369999999996E-12</v>
      </c>
      <c r="X23" s="8">
        <v>8.7370799999999998E-12</v>
      </c>
      <c r="Y23" s="8">
        <v>7.2568005999999999E-12</v>
      </c>
      <c r="Z23" s="7">
        <v>4.4282693999999997E-12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1.9090874E-3</v>
      </c>
      <c r="AH23" s="46">
        <v>3.1196715000000003E-11</v>
      </c>
      <c r="AI23" s="46">
        <v>6.4214039999999996E-11</v>
      </c>
      <c r="AJ23" s="46">
        <v>1.2012043000000001E-3</v>
      </c>
      <c r="AK23" s="46">
        <v>5.7577339999999999E-11</v>
      </c>
      <c r="AL23" s="39">
        <f t="shared" si="3"/>
        <v>2.4019963961280605E-4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5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35">
      <c r="A24" s="9">
        <v>14.477499999999999</v>
      </c>
      <c r="B24" s="45" t="str">
        <v>NaN</v>
      </c>
      <c r="C24" s="16">
        <v>7.3395960000000001E-12</v>
      </c>
      <c r="D24" s="16">
        <v>2.6332868000000002E-12</v>
      </c>
      <c r="E24" s="16">
        <v>2.2073960000000002E-12</v>
      </c>
      <c r="F24" s="16">
        <v>1.6433033E-12</v>
      </c>
      <c r="G24" s="16">
        <v>1.9415810000000001E-12</v>
      </c>
      <c r="H24" s="16">
        <v>2.8340446000000001E-12</v>
      </c>
      <c r="I24" s="16">
        <v>3.9735199999999998E-12</v>
      </c>
      <c r="J24" s="16">
        <v>4.7195055999999998E-12</v>
      </c>
      <c r="K24" s="16">
        <v>5.7118809999999999E-12</v>
      </c>
      <c r="L24" s="16">
        <v>6.3477449999999998E-12</v>
      </c>
      <c r="M24" s="16">
        <v>6.4337237999999999E-12</v>
      </c>
      <c r="N24" s="16">
        <v>7.8695749999999996E-12</v>
      </c>
      <c r="O24" s="16">
        <v>7.7239399999999999E-12</v>
      </c>
      <c r="P24" s="16">
        <v>7.5229289999999996E-12</v>
      </c>
      <c r="Q24" s="16">
        <v>2.0383997999999999E-11</v>
      </c>
      <c r="R24" s="16">
        <v>2.6543573000000001E-3</v>
      </c>
      <c r="S24" s="16" t="str">
        <v>NaN</v>
      </c>
      <c r="T24" s="13">
        <v>2.0130843000000001E-11</v>
      </c>
      <c r="U24" s="8">
        <v>1.0094077E-11</v>
      </c>
      <c r="V24" s="8">
        <v>5.1751920000000002E-12</v>
      </c>
      <c r="W24" s="8">
        <v>5.6300420000000001E-12</v>
      </c>
      <c r="X24" s="8">
        <v>5.8994880000000004E-12</v>
      </c>
      <c r="Y24" s="8">
        <v>5.6494384000000001E-12</v>
      </c>
      <c r="Z24" s="7">
        <v>4.8612430000000001E-12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1.1249146000000001E-3</v>
      </c>
      <c r="AH24" s="46">
        <v>3.3602770000000002E-11</v>
      </c>
      <c r="AI24" s="46">
        <v>4.640305E-3</v>
      </c>
      <c r="AJ24" s="46">
        <v>1.0394880000000001E-3</v>
      </c>
      <c r="AK24" s="46">
        <v>1.0403515000000001E-3</v>
      </c>
      <c r="AL24" s="39">
        <f t="shared" si="3"/>
        <v>3.7497916358318281E-4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5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35">
      <c r="A25" s="9">
        <v>17.791599999999999</v>
      </c>
      <c r="B25" s="46" t="str">
        <v>NaN</v>
      </c>
      <c r="C25" s="4">
        <v>9.7435330000000007E-12</v>
      </c>
      <c r="D25" s="4">
        <v>5.8711724999999997E-12</v>
      </c>
      <c r="E25" s="4">
        <v>2.924955E-12</v>
      </c>
      <c r="F25" s="4">
        <v>2.0329116000000002E-12</v>
      </c>
      <c r="G25" s="4">
        <v>2.2168623E-12</v>
      </c>
      <c r="H25" s="4">
        <v>2.9380704E-12</v>
      </c>
      <c r="I25" s="4">
        <v>3.6709698000000003E-12</v>
      </c>
      <c r="J25" s="4">
        <v>4.4211916999999998E-12</v>
      </c>
      <c r="K25" s="4">
        <v>4.463378E-12</v>
      </c>
      <c r="L25" s="4">
        <v>4.5852267000000004E-12</v>
      </c>
      <c r="M25" s="4">
        <v>5.0161200000000002E-12</v>
      </c>
      <c r="N25" s="4">
        <v>5.6450210000000003E-12</v>
      </c>
      <c r="O25" s="4">
        <v>5.6650183999999999E-12</v>
      </c>
      <c r="P25" s="4">
        <v>6.0439123E-12</v>
      </c>
      <c r="Q25" s="14">
        <v>1.9168158E-11</v>
      </c>
      <c r="R25" s="14" t="str">
        <v>NaN</v>
      </c>
      <c r="S25" s="14">
        <v>2.0921884999999999E-5</v>
      </c>
      <c r="T25" s="13">
        <v>9.3552829999999998E-12</v>
      </c>
      <c r="U25" s="8">
        <v>6.4000333E-12</v>
      </c>
      <c r="V25" s="8">
        <v>4.6290636000000001E-12</v>
      </c>
      <c r="W25" s="8">
        <v>4.5377806999999997E-12</v>
      </c>
      <c r="X25" s="8">
        <v>5.0075273999999999E-12</v>
      </c>
      <c r="Y25" s="8">
        <v>4.8141035000000003E-12</v>
      </c>
      <c r="Z25" s="7">
        <v>6.7999629999999997E-12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8.7255259999999995E-4</v>
      </c>
      <c r="AH25" s="46">
        <v>7.7798749999999998E-6</v>
      </c>
      <c r="AI25" s="46" t="str">
        <v>NaN</v>
      </c>
      <c r="AJ25" s="46">
        <v>9.3740640000000003E-4</v>
      </c>
      <c r="AK25" s="46">
        <v>1.5639524999999999E-3</v>
      </c>
      <c r="AL25" s="39">
        <f t="shared" si="3"/>
        <v>1.2602271799815759E-4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5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35">
      <c r="A26" s="9">
        <v>21.168500000000002</v>
      </c>
      <c r="B26" s="46" t="str">
        <v>NaN</v>
      </c>
      <c r="C26" s="4">
        <v>1.258466E-11</v>
      </c>
      <c r="D26" s="4">
        <v>8.0136549999999999E-12</v>
      </c>
      <c r="E26" s="4">
        <v>3.9384446000000002E-12</v>
      </c>
      <c r="F26" s="4">
        <v>2.3163168000000001E-12</v>
      </c>
      <c r="G26" s="4">
        <v>2.2720604000000001E-12</v>
      </c>
      <c r="H26" s="4">
        <v>2.8586291000000002E-12</v>
      </c>
      <c r="I26" s="4">
        <v>3.4679937000000002E-12</v>
      </c>
      <c r="J26" s="4">
        <v>4.0072620000000004E-12</v>
      </c>
      <c r="K26" s="4">
        <v>3.7000090000000003E-12</v>
      </c>
      <c r="L26" s="4">
        <v>3.5418484999999998E-12</v>
      </c>
      <c r="M26" s="4">
        <v>4.3461726999999998E-12</v>
      </c>
      <c r="N26" s="4">
        <v>4.573235E-12</v>
      </c>
      <c r="O26" s="4">
        <v>3.7917339999999999E-12</v>
      </c>
      <c r="P26" s="4">
        <v>4.159338E-12</v>
      </c>
      <c r="Q26" s="14" t="str">
        <v>NaN</v>
      </c>
      <c r="R26" s="14">
        <v>1.8511604999999998E-11</v>
      </c>
      <c r="S26" s="14">
        <v>1.9814551000000001E-11</v>
      </c>
      <c r="T26" s="13">
        <v>1.2704349E-11</v>
      </c>
      <c r="U26" s="8">
        <v>6.6444823000000001E-12</v>
      </c>
      <c r="V26" s="8">
        <v>4.5110500000000003E-12</v>
      </c>
      <c r="W26" s="8">
        <v>4.775726E-12</v>
      </c>
      <c r="X26" s="8">
        <v>5.4553730000000001E-12</v>
      </c>
      <c r="Y26" s="8">
        <v>5.4438060000000001E-12</v>
      </c>
      <c r="Z26" s="7">
        <v>8.8491330000000008E-12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5.0678244000000004E-3</v>
      </c>
      <c r="AH26" s="46">
        <v>2.4436298000000002E-4</v>
      </c>
      <c r="AI26" s="46" t="str">
        <v>NaN</v>
      </c>
      <c r="AJ26" s="46" t="str">
        <v>NaN</v>
      </c>
      <c r="AK26" s="46" t="str">
        <v>NaN</v>
      </c>
      <c r="AL26" s="39">
        <f t="shared" si="3"/>
        <v>2.1248750121125739E-4</v>
      </c>
      <c r="AM26" s="21"/>
      <c r="AN26" s="21"/>
      <c r="AO26" s="21"/>
      <c r="AP26" s="21"/>
      <c r="AQ26" s="1"/>
      <c r="AT26" s="23"/>
      <c r="AW26" s="23"/>
      <c r="AX26" s="24"/>
      <c r="AY26" s="25"/>
      <c r="BA26" s="24"/>
      <c r="BB26" s="22"/>
      <c r="BC26" s="23"/>
    </row>
    <row r="27" spans="1:61" x14ac:dyDescent="0.35">
      <c r="A27" s="9">
        <v>24.624300000000002</v>
      </c>
      <c r="B27" s="46" t="str">
        <v>NaN</v>
      </c>
      <c r="C27" s="4" t="str">
        <v>NaN</v>
      </c>
      <c r="D27" s="4">
        <v>8.9566399999999997E-12</v>
      </c>
      <c r="E27" s="4">
        <v>4.0384719999999998E-12</v>
      </c>
      <c r="F27" s="4">
        <v>2.2033891999999999E-12</v>
      </c>
      <c r="G27" s="4">
        <v>2.0902713000000001E-12</v>
      </c>
      <c r="H27" s="4">
        <v>2.8509766000000001E-12</v>
      </c>
      <c r="I27" s="4">
        <v>3.4370535999999998E-12</v>
      </c>
      <c r="J27" s="4">
        <v>3.9359353E-12</v>
      </c>
      <c r="K27" s="4">
        <v>3.9799599999999999E-12</v>
      </c>
      <c r="L27" s="4">
        <v>3.9023077E-12</v>
      </c>
      <c r="M27" s="4">
        <v>4.314678E-12</v>
      </c>
      <c r="N27" s="4">
        <v>3.9098140000000002E-12</v>
      </c>
      <c r="O27" s="4">
        <v>2.9978738999999999E-12</v>
      </c>
      <c r="P27" s="4">
        <v>4.0487635000000002E-12</v>
      </c>
      <c r="Q27" s="14" t="str">
        <v>NaN</v>
      </c>
      <c r="R27" s="14">
        <v>1.5857432999999999E-11</v>
      </c>
      <c r="S27" s="14">
        <v>1.3421956E-11</v>
      </c>
      <c r="T27" s="13">
        <v>1.2024669E-11</v>
      </c>
      <c r="U27" s="8">
        <v>6.4030932999999998E-12</v>
      </c>
      <c r="V27" s="8">
        <v>4.6048316999999996E-12</v>
      </c>
      <c r="W27" s="8">
        <v>5.3998545999999997E-12</v>
      </c>
      <c r="X27" s="8">
        <v>6.3000534000000003E-12</v>
      </c>
      <c r="Y27" s="8">
        <v>6.4898749999999997E-12</v>
      </c>
      <c r="Z27" s="7">
        <v>1.0541476499999999E-11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4.1195899999999999E-4</v>
      </c>
      <c r="AH27" s="46">
        <v>9.1605615999999996E-4</v>
      </c>
      <c r="AI27" s="46" t="str">
        <v>NaN</v>
      </c>
      <c r="AJ27" s="46" t="str">
        <v>NaN</v>
      </c>
      <c r="AK27" s="46" t="str">
        <v>NaN</v>
      </c>
      <c r="AL27" s="39">
        <f t="shared" si="3"/>
        <v>5.5333970487890734E-5</v>
      </c>
      <c r="AM27" s="21"/>
      <c r="AN27" s="21"/>
      <c r="AO27" s="21"/>
      <c r="AP27" s="21"/>
      <c r="AQ27" s="1"/>
      <c r="AT27" s="23"/>
      <c r="AW27" s="23"/>
      <c r="AX27" s="24"/>
      <c r="AY27" s="25"/>
      <c r="BA27" s="24"/>
      <c r="BB27" s="22"/>
      <c r="BC27" s="23"/>
    </row>
    <row r="28" spans="1:61" x14ac:dyDescent="0.35">
      <c r="A28" s="9">
        <v>28.178599999999999</v>
      </c>
      <c r="B28" s="46" t="str">
        <v>NaN</v>
      </c>
      <c r="C28" s="4" t="str">
        <v>NaN</v>
      </c>
      <c r="D28" s="16">
        <v>4.8045732999999998E-4</v>
      </c>
      <c r="E28" s="4">
        <v>4.7863982999999997E-12</v>
      </c>
      <c r="F28" s="4">
        <v>1.8302818E-12</v>
      </c>
      <c r="G28" s="4">
        <v>1.3156193E-12</v>
      </c>
      <c r="H28" s="4">
        <v>1.3696181000000001E-12</v>
      </c>
      <c r="I28" s="4">
        <v>2.1295032E-12</v>
      </c>
      <c r="J28" s="4">
        <v>2.8958922999999998E-12</v>
      </c>
      <c r="K28" s="4">
        <v>3.1081001000000001E-12</v>
      </c>
      <c r="L28" s="4">
        <v>3.3817787999999999E-12</v>
      </c>
      <c r="M28" s="4">
        <v>4.0773452000000002E-12</v>
      </c>
      <c r="N28" s="4">
        <v>3.8934337999999997E-12</v>
      </c>
      <c r="O28" s="4">
        <v>4.0760730000000001E-12</v>
      </c>
      <c r="P28" s="4">
        <v>5.7959110000000003E-12</v>
      </c>
      <c r="Q28" s="14" t="str">
        <v>NaN</v>
      </c>
      <c r="R28" s="14">
        <v>1.9014412000000002E-11</v>
      </c>
      <c r="S28" s="14">
        <v>1.0246709E-11</v>
      </c>
      <c r="T28" s="13">
        <v>1.0998119000000001E-11</v>
      </c>
      <c r="U28" s="8">
        <v>4.0675713999999998E-12</v>
      </c>
      <c r="V28" s="8">
        <v>3.6318859999999999E-12</v>
      </c>
      <c r="W28" s="8">
        <v>4.6045390000000003E-12</v>
      </c>
      <c r="X28" s="8">
        <v>6.413299E-12</v>
      </c>
      <c r="Y28" s="8">
        <v>6.8383484999999998E-12</v>
      </c>
      <c r="Z28" s="7">
        <v>7.1406166999999996E-12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9">
        <f t="shared" si="3"/>
        <v>2.1838974618884343E-5</v>
      </c>
      <c r="AM28" s="21"/>
      <c r="AN28" s="21"/>
      <c r="AO28" s="21"/>
      <c r="AP28" s="21"/>
      <c r="AQ28" s="1"/>
      <c r="AT28" s="23"/>
      <c r="AW28" s="23"/>
      <c r="AX28" s="24"/>
      <c r="AY28" s="25"/>
      <c r="BA28" s="24"/>
      <c r="BB28" s="22"/>
      <c r="BC28" s="23"/>
    </row>
    <row r="29" spans="1:61" x14ac:dyDescent="0.35">
      <c r="A29" s="9">
        <v>31.855</v>
      </c>
      <c r="B29" s="47" t="str">
        <v>NaN</v>
      </c>
      <c r="C29" s="48" t="str">
        <v>NaN</v>
      </c>
      <c r="D29" s="48">
        <v>8.6728384999999996E-12</v>
      </c>
      <c r="E29" s="49">
        <v>1.1979804E-11</v>
      </c>
      <c r="F29" s="49">
        <v>1.3807616000000001E-11</v>
      </c>
      <c r="G29" s="48">
        <v>1.2040245999999999E-11</v>
      </c>
      <c r="H29" s="48">
        <v>1.0958081000000001E-11</v>
      </c>
      <c r="I29" s="48">
        <v>9.6598930000000001E-12</v>
      </c>
      <c r="J29" s="48">
        <v>9.4094840000000007E-12</v>
      </c>
      <c r="K29" s="48">
        <v>6.8011968000000003E-12</v>
      </c>
      <c r="L29" s="48">
        <v>4.6043794000000003E-12</v>
      </c>
      <c r="M29" s="48">
        <v>3.4852518000000001E-12</v>
      </c>
      <c r="N29" s="48">
        <v>4.0848305999999996E-12</v>
      </c>
      <c r="O29" s="48">
        <v>6.2410575999999999E-12</v>
      </c>
      <c r="P29" s="48">
        <v>7.4275749999999997E-12</v>
      </c>
      <c r="Q29" s="30" t="str">
        <v>NaN</v>
      </c>
      <c r="R29" s="30" t="str">
        <v>NaN</v>
      </c>
      <c r="S29" s="30" t="str">
        <v>NaN</v>
      </c>
      <c r="T29" s="42">
        <v>4.1546657999999998E-4</v>
      </c>
      <c r="U29" s="42">
        <v>2.0755075000000002E-11</v>
      </c>
      <c r="V29" s="42">
        <v>1.3112719E-11</v>
      </c>
      <c r="W29" s="42">
        <v>7.0354839999999997E-12</v>
      </c>
      <c r="X29" s="42">
        <v>4.0605644000000003E-12</v>
      </c>
      <c r="Y29" s="55">
        <v>7.6037669999999999E-12</v>
      </c>
      <c r="Z29" s="55">
        <v>6.8994757999999996E-12</v>
      </c>
      <c r="AA29" s="55" t="str">
        <v>NaN</v>
      </c>
      <c r="AB29" s="50" t="str">
        <v>NaN</v>
      </c>
      <c r="AC29" s="50">
        <v>1.6633561999999999E-12</v>
      </c>
      <c r="AD29" s="50">
        <v>2.4814842E-12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9">
        <f t="shared" si="3"/>
        <v>1.8884852399280877E-5</v>
      </c>
      <c r="AM29" s="21"/>
      <c r="AN29" s="21"/>
      <c r="AO29" s="21"/>
      <c r="AP29" s="21"/>
      <c r="AQ29" s="1"/>
      <c r="AT29" s="23"/>
      <c r="AW29" s="23"/>
      <c r="AX29" s="24"/>
      <c r="AY29" s="25"/>
      <c r="BC29" s="23"/>
    </row>
    <row r="30" spans="1:61" x14ac:dyDescent="0.3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1.2587562E-3</v>
      </c>
      <c r="F30" s="49">
        <v>7.196228E-4</v>
      </c>
      <c r="G30" s="48">
        <v>6.7585309999999995E-4</v>
      </c>
      <c r="H30" s="48">
        <v>5.634104E-4</v>
      </c>
      <c r="I30" s="48">
        <v>5.0438380000000001E-4</v>
      </c>
      <c r="J30" s="48">
        <v>4.1891139999999998E-4</v>
      </c>
      <c r="K30" s="48">
        <v>2.4568487000000002E-4</v>
      </c>
      <c r="L30" s="48">
        <v>1.8245626000000001E-5</v>
      </c>
      <c r="M30" s="48">
        <v>1.1588843E-11</v>
      </c>
      <c r="N30" s="48">
        <v>7.2640795000000004E-12</v>
      </c>
      <c r="O30" s="48">
        <v>7.2477137000000001E-12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3.6056376999999999E-3</v>
      </c>
      <c r="U30" s="42">
        <v>2.3858768000000002E-3</v>
      </c>
      <c r="V30" s="42">
        <v>1.3360935E-3</v>
      </c>
      <c r="W30" s="42">
        <v>6.9019983999999996E-4</v>
      </c>
      <c r="X30" s="42">
        <v>2.0153551E-4</v>
      </c>
      <c r="Y30" s="55">
        <v>1.0271849E-11</v>
      </c>
      <c r="Z30" s="55">
        <v>1.0578578999999999E-11</v>
      </c>
      <c r="AA30" s="55">
        <v>6.7810535999999997E-12</v>
      </c>
      <c r="AB30" s="50">
        <v>5.5035710000000003E-12</v>
      </c>
      <c r="AC30" s="50">
        <v>3.2114440000000002E-12</v>
      </c>
      <c r="AD30" s="50">
        <v>2.8821203E-12</v>
      </c>
      <c r="AE30" s="50">
        <v>2.1405115000000002E-12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9">
        <f t="shared" si="3"/>
        <v>5.4887876580303333E-4</v>
      </c>
      <c r="AM30" s="21"/>
      <c r="AN30" s="21"/>
      <c r="AO30" s="21"/>
      <c r="AP30" s="21"/>
      <c r="AQ30" s="1"/>
      <c r="AT30" s="23"/>
      <c r="AW30" s="23"/>
      <c r="AX30" s="24"/>
      <c r="AY30" s="25"/>
      <c r="BC30" s="23"/>
    </row>
    <row r="31" spans="1:61" x14ac:dyDescent="0.3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2.9315257000000002E-3</v>
      </c>
      <c r="F31" s="49">
        <v>1.8304135999999999E-3</v>
      </c>
      <c r="G31" s="48">
        <v>1.5993273000000001E-3</v>
      </c>
      <c r="H31" s="48">
        <v>1.5339741E-3</v>
      </c>
      <c r="I31" s="48">
        <v>1.3938885E-3</v>
      </c>
      <c r="J31" s="48">
        <v>1.2323839E-3</v>
      </c>
      <c r="K31" s="48">
        <v>1.0065647E-3</v>
      </c>
      <c r="L31" s="48">
        <v>7.7420699999999996E-4</v>
      </c>
      <c r="M31" s="48">
        <v>3.378155E-4</v>
      </c>
      <c r="N31" s="49">
        <v>1.35607255E-11</v>
      </c>
      <c r="O31" s="48">
        <v>7.44357E-12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2.8457246000000002E-3</v>
      </c>
      <c r="U31" s="42">
        <v>2.6383689000000002E-3</v>
      </c>
      <c r="V31" s="42">
        <v>2.5087848999999999E-3</v>
      </c>
      <c r="W31" s="42">
        <v>1.7712327E-3</v>
      </c>
      <c r="X31" s="42">
        <v>1.3672069E-3</v>
      </c>
      <c r="Y31" s="55">
        <v>7.9066480000000001E-4</v>
      </c>
      <c r="Z31" s="55">
        <v>2.845824E-7</v>
      </c>
      <c r="AA31" s="55" t="str">
        <v>NaN</v>
      </c>
      <c r="AB31" s="50">
        <v>4.9004260000000001E-12</v>
      </c>
      <c r="AC31" s="50">
        <v>3.3672716999999998E-12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9">
        <f t="shared" si="3"/>
        <v>1.2281183855835996E-3</v>
      </c>
      <c r="AM31" s="21"/>
      <c r="AN31" s="21"/>
      <c r="AO31" s="21"/>
      <c r="AP31" s="21"/>
      <c r="AQ31" s="1"/>
      <c r="AT31" s="23"/>
      <c r="AW31" s="23"/>
      <c r="AX31" s="24"/>
      <c r="AY31" s="25"/>
      <c r="BC31" s="23"/>
    </row>
    <row r="32" spans="1:61" x14ac:dyDescent="0.3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2.1367247999999998E-3</v>
      </c>
      <c r="F32" s="49">
        <v>1.5593594000000001E-3</v>
      </c>
      <c r="G32" s="48">
        <v>1.8038284000000001E-3</v>
      </c>
      <c r="H32" s="48">
        <v>1.6456954000000001E-3</v>
      </c>
      <c r="I32" s="48">
        <v>1.5563950999999999E-3</v>
      </c>
      <c r="J32" s="48">
        <v>1.4821514E-3</v>
      </c>
      <c r="K32" s="48">
        <v>1.4109416E-3</v>
      </c>
      <c r="L32" s="48">
        <v>1.2418380000000001E-3</v>
      </c>
      <c r="M32" s="48">
        <v>8.2780569999999995E-4</v>
      </c>
      <c r="N32" s="49">
        <v>1.8065715E-4</v>
      </c>
      <c r="O32" s="48">
        <v>8.3933880000000005E-12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2.6895665000000002E-3</v>
      </c>
      <c r="V32" s="42">
        <v>2.4469085E-3</v>
      </c>
      <c r="W32" s="42">
        <v>2.4190968999999998E-3</v>
      </c>
      <c r="X32" s="42">
        <v>2.1436377000000001E-3</v>
      </c>
      <c r="Y32" s="55">
        <v>1.9166224999999999E-3</v>
      </c>
      <c r="Z32" s="55">
        <v>1.0199738E-3</v>
      </c>
      <c r="AA32" s="55">
        <v>3.7902815E-4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9">
        <f t="shared" si="3"/>
        <v>1.4922350560218549E-3</v>
      </c>
      <c r="AM32" s="21" t="s">
        <v>1</v>
      </c>
      <c r="AN32" s="21">
        <f>MAX(B3:AK37)</f>
        <v>1.9611204E-2</v>
      </c>
      <c r="AO32" s="21"/>
      <c r="AP32" s="21"/>
      <c r="AQ32" s="1"/>
      <c r="AT32" s="23"/>
      <c r="AW32" s="23"/>
      <c r="AX32" s="24"/>
      <c r="AY32" s="25"/>
      <c r="BC32" s="23"/>
    </row>
    <row r="33" spans="1:55" x14ac:dyDescent="0.3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1.4562174E-3</v>
      </c>
      <c r="G33" s="48">
        <v>1.6534146E-3</v>
      </c>
      <c r="H33" s="48">
        <v>1.7994706000000001E-3</v>
      </c>
      <c r="I33" s="48">
        <v>1.6252288999999999E-3</v>
      </c>
      <c r="J33" s="48">
        <v>1.6820411E-3</v>
      </c>
      <c r="K33" s="48">
        <v>1.5291956999999999E-3</v>
      </c>
      <c r="L33" s="48">
        <v>1.3996602999999999E-3</v>
      </c>
      <c r="M33" s="48">
        <v>9.6489343999999996E-4</v>
      </c>
      <c r="N33" s="48">
        <v>3.6421804999999999E-4</v>
      </c>
      <c r="O33" s="48">
        <v>1.4177427499999999E-11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2.351035E-3</v>
      </c>
      <c r="W33" s="42">
        <v>1.8165136000000001E-3</v>
      </c>
      <c r="X33" s="42">
        <v>1.1040058E-3</v>
      </c>
      <c r="Y33" s="43">
        <v>1.1458786999999999E-3</v>
      </c>
      <c r="Z33" s="43">
        <v>1.1571806E-3</v>
      </c>
      <c r="AA33" s="42">
        <v>5.4394800000000004E-4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9">
        <f t="shared" si="3"/>
        <v>1.2870563627610891E-3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5"/>
      <c r="BC33" s="23"/>
    </row>
    <row r="34" spans="1:55" x14ac:dyDescent="0.3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1.0758117999999999E-3</v>
      </c>
      <c r="G34" s="19">
        <v>1.2043818999999999E-3</v>
      </c>
      <c r="H34" s="19">
        <v>9.0642979999999999E-4</v>
      </c>
      <c r="I34" s="19">
        <v>6.1393910000000001E-4</v>
      </c>
      <c r="J34" s="19">
        <v>9.5226489999999996E-4</v>
      </c>
      <c r="K34" s="19">
        <v>1.3597809E-3</v>
      </c>
      <c r="L34" s="19">
        <v>9.6537976000000004E-4</v>
      </c>
      <c r="M34" s="19">
        <v>6.453788E-4</v>
      </c>
      <c r="N34" s="19">
        <v>1.5183986E-11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6.2399389999999997E-4</v>
      </c>
      <c r="W34" s="59">
        <v>8.2059549999999998E-4</v>
      </c>
      <c r="X34" s="6">
        <v>6.5937557000000002E-4</v>
      </c>
      <c r="Y34" s="6">
        <v>6.5360060000000005E-4</v>
      </c>
      <c r="Z34" s="6">
        <v>6.9508416000000001E-4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19">
        <f t="shared" si="3"/>
        <v>7.9828690751314183E-4</v>
      </c>
      <c r="AO34" s="24"/>
      <c r="AP34" s="25"/>
      <c r="AQ34" s="23"/>
      <c r="AR34" s="24"/>
      <c r="AS34" s="25"/>
      <c r="AT34" s="23"/>
      <c r="AW34" s="23"/>
      <c r="AX34" s="24"/>
      <c r="AY34" s="25"/>
      <c r="BC34" s="23"/>
    </row>
    <row r="35" spans="1:55" x14ac:dyDescent="0.3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2.4024876000000001E-4</v>
      </c>
      <c r="I35" s="6">
        <v>2.5916079999999998E-4</v>
      </c>
      <c r="J35" s="6">
        <v>2.2420346999999999E-4</v>
      </c>
      <c r="K35" s="6">
        <v>4.5322565999999999E-4</v>
      </c>
      <c r="L35" s="6">
        <v>8.9134955999999998E-11</v>
      </c>
      <c r="M35" s="6">
        <v>1.1949044999999999E-11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6.1575099999999999E-4</v>
      </c>
      <c r="W35" s="59">
        <v>7.5288913999999995E-4</v>
      </c>
      <c r="X35" s="6">
        <v>3.2067595999999999E-4</v>
      </c>
      <c r="Y35" s="6">
        <v>4.2893690000000002E-4</v>
      </c>
      <c r="Z35" s="6">
        <v>4.6253480000000002E-4</v>
      </c>
      <c r="AA35" s="6">
        <v>3.7593187999999998E-4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9">
        <f t="shared" si="3"/>
        <v>3.4446320592366672E-4</v>
      </c>
      <c r="AO35" s="24"/>
      <c r="AP35" s="25"/>
      <c r="AQ35" s="23"/>
      <c r="AR35" s="24"/>
      <c r="AS35" s="25"/>
      <c r="AT35" s="23"/>
      <c r="AW35" s="23"/>
      <c r="AX35" s="24"/>
      <c r="AY35" s="25"/>
      <c r="BC35" s="23"/>
    </row>
    <row r="36" spans="1:55" x14ac:dyDescent="0.3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1.1290758999999999E-11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3.0069012999999998E-11</v>
      </c>
      <c r="V36" s="38">
        <v>4.8928689999999999E-11</v>
      </c>
      <c r="W36" s="38" t="str">
        <v>NaN</v>
      </c>
      <c r="X36" s="38" t="str">
        <v>NaN</v>
      </c>
      <c r="Y36" s="38">
        <v>4.0579704999999998E-12</v>
      </c>
      <c r="Z36" s="38">
        <v>1.4360052999999999E-11</v>
      </c>
      <c r="AA36" s="38">
        <v>1.7380227000000001E-11</v>
      </c>
      <c r="AB36" s="38">
        <v>2.1419993000000001E-11</v>
      </c>
      <c r="AC36" s="38">
        <v>1.8503256E-11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9">
        <f t="shared" si="3"/>
        <v>2.07512451875E-11</v>
      </c>
      <c r="AO36" s="24"/>
      <c r="AP36" s="25"/>
      <c r="AQ36" s="23"/>
      <c r="AR36" s="24"/>
      <c r="AS36" s="25"/>
      <c r="AT36" s="23"/>
      <c r="AW36" s="23"/>
      <c r="AX36" s="24"/>
      <c r="AY36" s="25"/>
      <c r="BC36" s="23"/>
    </row>
    <row r="37" spans="1:55" x14ac:dyDescent="0.35">
      <c r="A37" s="11">
        <v>76.463800000000006</v>
      </c>
      <c r="B37" s="38">
        <v>3.9228320000000001E-12</v>
      </c>
      <c r="C37" s="38">
        <v>3.9507914999999996E-12</v>
      </c>
      <c r="D37" s="38">
        <v>4.0025759999999998E-12</v>
      </c>
      <c r="E37" s="38">
        <v>3.9221009999999998E-12</v>
      </c>
      <c r="F37" s="38">
        <v>3.7290800000000001E-12</v>
      </c>
      <c r="G37" s="38">
        <v>3.6319142E-12</v>
      </c>
      <c r="H37" s="38">
        <v>3.6152959999999999E-12</v>
      </c>
      <c r="I37" s="38">
        <v>3.5996980000000002E-12</v>
      </c>
      <c r="J37" s="38">
        <v>3.5598384000000002E-12</v>
      </c>
      <c r="K37" s="38">
        <v>3.5224827000000001E-12</v>
      </c>
      <c r="L37" s="38">
        <v>3.4722919999999999E-12</v>
      </c>
      <c r="M37" s="38">
        <v>3.433885E-12</v>
      </c>
      <c r="N37" s="38">
        <v>3.4233903000000002E-12</v>
      </c>
      <c r="O37" s="38">
        <v>3.4168397E-12</v>
      </c>
      <c r="P37" s="38">
        <v>3.5215055999999999E-12</v>
      </c>
      <c r="Q37" s="38">
        <v>3.813452E-12</v>
      </c>
      <c r="R37" s="38">
        <v>4.0541289999999996E-12</v>
      </c>
      <c r="S37" s="38">
        <v>4.2129280000000004E-12</v>
      </c>
      <c r="T37" s="38">
        <v>4.7242183999999997E-12</v>
      </c>
      <c r="U37" s="38">
        <v>4.8854162999999999E-12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4.7143634000000001E-12</v>
      </c>
      <c r="AA37" s="38">
        <v>6.9507555E-12</v>
      </c>
      <c r="AB37" s="38">
        <v>6.7369716999999999E-12</v>
      </c>
      <c r="AC37" s="38">
        <v>6.4934117000000001E-12</v>
      </c>
      <c r="AD37" s="38">
        <v>5.7486194999999999E-12</v>
      </c>
      <c r="AE37" s="38">
        <v>5.1070302999999997E-12</v>
      </c>
      <c r="AF37" s="38">
        <v>5.6823799999999999E-12</v>
      </c>
      <c r="AG37" s="38">
        <v>5.3404736999999999E-12</v>
      </c>
      <c r="AH37" s="38">
        <v>4.8592569999999999E-12</v>
      </c>
      <c r="AI37" s="38">
        <v>5.4770910000000002E-12</v>
      </c>
      <c r="AJ37" s="38">
        <v>5.5311953000000002E-12</v>
      </c>
      <c r="AK37" s="38">
        <v>4.3902309999999997E-12</v>
      </c>
      <c r="AL37" s="39">
        <f t="shared" si="3"/>
        <v>4.4827014437500009E-12</v>
      </c>
      <c r="AO37" s="24"/>
      <c r="AP37" s="25"/>
      <c r="AQ37" s="23"/>
      <c r="AR37" s="24"/>
      <c r="AS37" s="25"/>
      <c r="AT37" s="23"/>
      <c r="AW37" s="23"/>
      <c r="AX37" s="24"/>
      <c r="AY37" s="25"/>
      <c r="BC37" s="23"/>
    </row>
    <row r="38" spans="1:55" x14ac:dyDescent="0.35">
      <c r="A38" s="9"/>
      <c r="M38" s="21"/>
      <c r="AF38" s="12"/>
      <c r="AL38" s="21"/>
      <c r="AM38" s="17" t="s">
        <v>38</v>
      </c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5"/>
      <c r="BA38" s="24"/>
      <c r="BB38" s="25"/>
      <c r="BC38" s="23"/>
    </row>
    <row r="39" spans="1:55" x14ac:dyDescent="0.3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1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5"/>
      <c r="BA39" s="23"/>
      <c r="BB39" s="23"/>
      <c r="BC39" s="23"/>
    </row>
    <row r="40" spans="1:55" x14ac:dyDescent="0.3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5"/>
      <c r="BA40" s="23"/>
      <c r="BB40" s="23"/>
      <c r="BC40" s="23"/>
    </row>
    <row r="41" spans="1:55" x14ac:dyDescent="0.3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O41" t="s">
        <v>60</v>
      </c>
      <c r="P41" t="s">
        <v>49</v>
      </c>
      <c r="Q41" t="s">
        <v>50</v>
      </c>
      <c r="R41" t="s">
        <v>51</v>
      </c>
      <c r="S41" t="s">
        <v>61</v>
      </c>
      <c r="Z41" s="1"/>
      <c r="AO41" s="24"/>
      <c r="AP41" s="25"/>
      <c r="AQ41" s="23"/>
      <c r="AR41" s="24"/>
      <c r="AS41" s="22"/>
      <c r="AT41" s="23"/>
      <c r="AW41" s="23"/>
      <c r="AX41" s="24"/>
      <c r="AY41" s="25"/>
      <c r="BA41" s="23"/>
      <c r="BB41" s="23"/>
      <c r="BC41" s="23"/>
    </row>
    <row r="42" spans="1:55" x14ac:dyDescent="0.3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9.0328581780362756E-5</v>
      </c>
      <c r="P42" s="1">
        <f t="shared" ref="P42:P66" si="5">O42*0.001</f>
        <v>9.0328581780362762E-8</v>
      </c>
      <c r="Q42" s="1">
        <f t="shared" ref="Q42:Q66" si="6">P42*12</f>
        <v>1.0839429813643532E-6</v>
      </c>
      <c r="R42" s="1">
        <f t="shared" ref="R42:R66" si="7">Q42*1000000</f>
        <v>1.0839429813643533</v>
      </c>
      <c r="S42" s="66">
        <f>R42*0.845218</f>
        <v>0.91616811882281601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5"/>
      <c r="BA42" s="23"/>
      <c r="BB42" s="23"/>
      <c r="BC42" s="23"/>
    </row>
    <row r="43" spans="1:55" x14ac:dyDescent="0.3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4.451733664185029E-4</v>
      </c>
      <c r="P43" s="1">
        <f t="shared" si="5"/>
        <v>4.4517336641850293E-7</v>
      </c>
      <c r="Q43" s="1">
        <f t="shared" si="6"/>
        <v>5.3420803970220347E-6</v>
      </c>
      <c r="R43" s="1">
        <f t="shared" si="7"/>
        <v>5.342080397022035</v>
      </c>
      <c r="S43" s="66">
        <f t="shared" ref="S43:S66" si="8">R43*0.845218</f>
        <v>4.5152225090101705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5"/>
      <c r="BA43" s="23"/>
      <c r="BB43" s="23"/>
      <c r="BC43" s="23"/>
    </row>
    <row r="44" spans="1:55" x14ac:dyDescent="0.3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1.393839E-3</v>
      </c>
      <c r="P44" s="1">
        <f t="shared" si="5"/>
        <v>1.3938390000000001E-6</v>
      </c>
      <c r="Q44" s="1">
        <f t="shared" si="6"/>
        <v>1.6726068000000001E-5</v>
      </c>
      <c r="R44" s="1">
        <f t="shared" si="7"/>
        <v>16.726068000000001</v>
      </c>
      <c r="S44" s="66">
        <f t="shared" si="8"/>
        <v>14.137173742824002</v>
      </c>
      <c r="T44" s="21"/>
      <c r="U44" s="1"/>
      <c r="V44" s="1"/>
      <c r="W44" s="5"/>
      <c r="X44" s="5"/>
      <c r="Y44" s="5"/>
      <c r="Z44" s="5"/>
      <c r="AA44" s="1"/>
      <c r="AB44" s="5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5"/>
      <c r="BA44" s="23"/>
      <c r="BB44" s="23"/>
      <c r="BC44" s="23"/>
    </row>
    <row r="45" spans="1:55" x14ac:dyDescent="0.3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2.150987E-3</v>
      </c>
      <c r="P45" s="1">
        <f t="shared" si="5"/>
        <v>2.1509870000000001E-6</v>
      </c>
      <c r="Q45" s="1">
        <f t="shared" si="6"/>
        <v>2.5811844000000003E-5</v>
      </c>
      <c r="R45" s="1">
        <f t="shared" si="7"/>
        <v>25.811844000000004</v>
      </c>
      <c r="S45" s="66">
        <f t="shared" si="8"/>
        <v>21.816635161992004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5"/>
      <c r="BA45" s="23"/>
      <c r="BB45" s="23"/>
      <c r="BC45" s="23"/>
    </row>
    <row r="46" spans="1:55" x14ac:dyDescent="0.3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1.3045503157234275E-3</v>
      </c>
      <c r="P46" s="1">
        <f t="shared" si="5"/>
        <v>1.3045503157234274E-6</v>
      </c>
      <c r="Q46" s="1">
        <f t="shared" si="6"/>
        <v>1.5654603788681128E-5</v>
      </c>
      <c r="R46" s="1">
        <f t="shared" si="7"/>
        <v>15.654603788681127</v>
      </c>
      <c r="S46" s="66">
        <f t="shared" si="8"/>
        <v>13.231552905061486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5"/>
      <c r="BA46" s="23"/>
      <c r="BB46" s="23"/>
      <c r="BC46" s="23"/>
    </row>
    <row r="47" spans="1:55" x14ac:dyDescent="0.3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9.1293601500000009E-4</v>
      </c>
      <c r="P47" s="1">
        <f t="shared" si="5"/>
        <v>9.1293601500000007E-7</v>
      </c>
      <c r="Q47" s="1">
        <f t="shared" si="6"/>
        <v>1.0955232180000001E-5</v>
      </c>
      <c r="R47" s="1">
        <f t="shared" si="7"/>
        <v>10.955232180000001</v>
      </c>
      <c r="S47" s="66">
        <f t="shared" si="8"/>
        <v>9.2595594327152408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5"/>
      <c r="BA47" s="23"/>
      <c r="BB47" s="23"/>
      <c r="BC47" s="23"/>
    </row>
    <row r="48" spans="1:5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1.007677570302822E-4</v>
      </c>
      <c r="P48" s="1">
        <f t="shared" si="5"/>
        <v>1.0076775703028221E-7</v>
      </c>
      <c r="Q48" s="1">
        <f t="shared" si="6"/>
        <v>1.2092130843633865E-6</v>
      </c>
      <c r="R48" s="1">
        <f t="shared" si="7"/>
        <v>1.2092130843633866</v>
      </c>
      <c r="S48" s="66">
        <f t="shared" si="8"/>
        <v>1.0220486647394529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5"/>
      <c r="BA48" s="23"/>
      <c r="BB48" s="23"/>
      <c r="BC48" s="23"/>
    </row>
    <row r="49" spans="5:55" x14ac:dyDescent="0.35">
      <c r="N49" t="s">
        <v>10</v>
      </c>
      <c r="O49" s="5">
        <f>AVERAGE(Y29:AA32)</f>
        <v>4.1065738745347244E-4</v>
      </c>
      <c r="P49" s="1">
        <f t="shared" si="5"/>
        <v>4.1065738745347248E-7</v>
      </c>
      <c r="Q49" s="1">
        <f t="shared" si="6"/>
        <v>4.9278886494416697E-6</v>
      </c>
      <c r="R49" s="1">
        <f t="shared" si="7"/>
        <v>4.9278886494416696</v>
      </c>
      <c r="S49" s="66">
        <f t="shared" si="8"/>
        <v>4.1651401885037895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5"/>
      <c r="BA49" s="23"/>
      <c r="BB49" s="23"/>
      <c r="BC49" s="23"/>
    </row>
    <row r="50" spans="5:55" x14ac:dyDescent="0.35">
      <c r="N50" t="s">
        <v>15</v>
      </c>
      <c r="O50" s="5">
        <f>AVERAGE(AB17:AB18)</f>
        <v>2.5443951000000001E-3</v>
      </c>
      <c r="P50" s="1">
        <f t="shared" si="5"/>
        <v>2.5443951000000002E-6</v>
      </c>
      <c r="Q50" s="1">
        <f t="shared" si="6"/>
        <v>3.0532741200000002E-5</v>
      </c>
      <c r="R50" s="1">
        <f t="shared" si="7"/>
        <v>30.5327412</v>
      </c>
      <c r="S50" s="66">
        <f t="shared" si="8"/>
        <v>25.806822451581603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5"/>
      <c r="BA50" s="23"/>
      <c r="BB50" s="23"/>
      <c r="BC50" s="23"/>
    </row>
    <row r="51" spans="5:55" x14ac:dyDescent="0.35">
      <c r="N51" t="s">
        <v>17</v>
      </c>
      <c r="O51" s="5">
        <f>AVERAGE(V34:W35)</f>
        <v>7.03307385E-4</v>
      </c>
      <c r="P51" s="1">
        <f t="shared" si="5"/>
        <v>7.0330738500000001E-7</v>
      </c>
      <c r="Q51" s="1">
        <f t="shared" si="6"/>
        <v>8.4396886199999996E-6</v>
      </c>
      <c r="R51" s="1">
        <f t="shared" si="7"/>
        <v>8.4396886200000001</v>
      </c>
      <c r="S51" s="66">
        <f t="shared" si="8"/>
        <v>7.1333767360191604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5"/>
      <c r="BA51" s="23"/>
      <c r="BB51" s="23"/>
      <c r="BC51" s="23"/>
    </row>
    <row r="52" spans="5:55" x14ac:dyDescent="0.35">
      <c r="N52" t="s">
        <v>18</v>
      </c>
      <c r="O52" s="5">
        <f>W33</f>
        <v>1.8165136000000001E-3</v>
      </c>
      <c r="P52" s="1">
        <f t="shared" si="5"/>
        <v>1.8165136000000001E-6</v>
      </c>
      <c r="Q52" s="1">
        <f t="shared" si="6"/>
        <v>2.1798163199999999E-5</v>
      </c>
      <c r="R52" s="1">
        <f t="shared" si="7"/>
        <v>21.798163200000001</v>
      </c>
      <c r="S52" s="66">
        <f>R52*0.845218</f>
        <v>18.424199903577602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5"/>
      <c r="BA52" s="23"/>
      <c r="BB52" s="23"/>
      <c r="BC52" s="23"/>
    </row>
    <row r="53" spans="5:55" ht="15.5" x14ac:dyDescent="0.35">
      <c r="E53" s="31"/>
      <c r="F53" s="5"/>
      <c r="G53" s="5"/>
      <c r="H53" s="5"/>
      <c r="N53" t="s">
        <v>14</v>
      </c>
      <c r="O53" s="5">
        <f>AVERAGE(S20:S22)</f>
        <v>1.436991264065082E-3</v>
      </c>
      <c r="P53" s="1">
        <f t="shared" si="5"/>
        <v>1.436991264065082E-6</v>
      </c>
      <c r="Q53" s="1">
        <f t="shared" si="6"/>
        <v>1.7243895168780983E-5</v>
      </c>
      <c r="R53" s="1">
        <f t="shared" si="7"/>
        <v>17.243895168780984</v>
      </c>
      <c r="S53" s="66">
        <f t="shared" si="8"/>
        <v>14.574850586766726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5:55" ht="15.5" x14ac:dyDescent="0.35">
      <c r="E54" s="31"/>
      <c r="N54" s="12" t="s">
        <v>20</v>
      </c>
      <c r="O54" s="5">
        <f>AVERAGE(AG24:AH25)</f>
        <v>5.0131177715069248E-4</v>
      </c>
      <c r="P54" s="1">
        <f t="shared" si="5"/>
        <v>5.0131177715069248E-7</v>
      </c>
      <c r="Q54" s="1">
        <f t="shared" si="6"/>
        <v>6.0157413258083097E-6</v>
      </c>
      <c r="R54" s="1">
        <f t="shared" si="7"/>
        <v>6.0157413258083094</v>
      </c>
      <c r="S54" s="66">
        <f t="shared" si="8"/>
        <v>5.0846128519170479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5:55" x14ac:dyDescent="0.35">
      <c r="N55" t="s">
        <v>24</v>
      </c>
      <c r="O55" s="5">
        <f>AVERAGE(Y34:Z35)</f>
        <v>5.6003911500000011E-4</v>
      </c>
      <c r="P55" s="1">
        <f t="shared" si="5"/>
        <v>5.6003911500000016E-7</v>
      </c>
      <c r="Q55" s="1">
        <f t="shared" si="6"/>
        <v>6.7204693800000014E-6</v>
      </c>
      <c r="R55" s="1">
        <f t="shared" si="7"/>
        <v>6.7204693800000017</v>
      </c>
      <c r="S55" s="66">
        <f t="shared" si="8"/>
        <v>5.6802616884248414</v>
      </c>
    </row>
    <row r="56" spans="5:55" x14ac:dyDescent="0.35">
      <c r="P56" s="1"/>
      <c r="Q56" s="1"/>
      <c r="R56" s="1"/>
      <c r="S56" s="66"/>
    </row>
    <row r="57" spans="5:55" x14ac:dyDescent="0.35">
      <c r="N57" t="s">
        <v>57</v>
      </c>
      <c r="P57" s="1"/>
      <c r="Q57" s="1"/>
      <c r="R57" s="1"/>
      <c r="S57" s="66"/>
    </row>
    <row r="58" spans="5:55" x14ac:dyDescent="0.35">
      <c r="N58" t="s">
        <v>4</v>
      </c>
      <c r="O58" s="5">
        <f>AVERAGE(X35:Y35)</f>
        <v>3.7480643000000001E-4</v>
      </c>
      <c r="P58" s="1">
        <f t="shared" si="5"/>
        <v>3.7480643000000003E-7</v>
      </c>
      <c r="Q58" s="1">
        <f t="shared" si="6"/>
        <v>4.4976771600000003E-6</v>
      </c>
      <c r="R58" s="1">
        <f t="shared" si="7"/>
        <v>4.4976771600000003</v>
      </c>
      <c r="S58" s="66">
        <f t="shared" si="8"/>
        <v>3.8015176938208803</v>
      </c>
    </row>
    <row r="59" spans="5:55" x14ac:dyDescent="0.35">
      <c r="N59" t="s">
        <v>9</v>
      </c>
      <c r="O59" s="5">
        <f>AVERAGE(G6:G7)</f>
        <v>1.3510969250000001E-2</v>
      </c>
      <c r="P59" s="1">
        <f t="shared" si="5"/>
        <v>1.3510969250000001E-5</v>
      </c>
      <c r="Q59" s="1">
        <f t="shared" si="6"/>
        <v>1.6213163100000001E-4</v>
      </c>
      <c r="R59" s="1">
        <f t="shared" si="7"/>
        <v>162.131631</v>
      </c>
      <c r="S59" s="66">
        <f t="shared" si="8"/>
        <v>137.03657289055801</v>
      </c>
    </row>
    <row r="60" spans="5:55" x14ac:dyDescent="0.35">
      <c r="N60" s="1" t="s">
        <v>21</v>
      </c>
      <c r="O60" s="1">
        <f>AVERAGE(I33:I34)</f>
        <v>1.1195839999999999E-3</v>
      </c>
      <c r="P60" s="1">
        <f t="shared" si="5"/>
        <v>1.1195839999999998E-6</v>
      </c>
      <c r="Q60" s="1">
        <f t="shared" si="6"/>
        <v>1.3435007999999998E-5</v>
      </c>
      <c r="R60" s="1">
        <f t="shared" si="7"/>
        <v>13.435007999999998</v>
      </c>
      <c r="S60" s="66">
        <f t="shared" si="8"/>
        <v>11.355510591743998</v>
      </c>
    </row>
    <row r="61" spans="5:55" x14ac:dyDescent="0.35">
      <c r="N61" s="1" t="s">
        <v>22</v>
      </c>
      <c r="O61" s="1">
        <f>H32</f>
        <v>1.6456954000000001E-3</v>
      </c>
      <c r="P61" s="1">
        <f t="shared" si="5"/>
        <v>1.6456954000000002E-6</v>
      </c>
      <c r="Q61" s="1">
        <f t="shared" si="6"/>
        <v>1.9748344800000002E-5</v>
      </c>
      <c r="R61" s="1">
        <f t="shared" si="7"/>
        <v>19.748344800000002</v>
      </c>
      <c r="S61" s="66">
        <f t="shared" si="8"/>
        <v>16.691656495166402</v>
      </c>
    </row>
    <row r="62" spans="5:55" x14ac:dyDescent="0.35">
      <c r="N62" t="s">
        <v>5</v>
      </c>
      <c r="O62" s="5">
        <f>AVERAGE(Y3:Y4)</f>
        <v>6.2547056039334147E-3</v>
      </c>
      <c r="P62" s="1">
        <f t="shared" si="5"/>
        <v>6.2547056039334148E-6</v>
      </c>
      <c r="Q62" s="1">
        <f t="shared" si="6"/>
        <v>7.505646724720098E-5</v>
      </c>
      <c r="R62" s="1">
        <f t="shared" si="7"/>
        <v>75.056467247200985</v>
      </c>
      <c r="S62" s="66">
        <f t="shared" si="8"/>
        <v>63.439077133744725</v>
      </c>
    </row>
    <row r="63" spans="5:55" x14ac:dyDescent="0.35">
      <c r="N63" t="s">
        <v>6</v>
      </c>
      <c r="O63" s="5">
        <f>AVERAGE(AB3:AC4)</f>
        <v>6.2486213692992294E-3</v>
      </c>
      <c r="P63" s="1">
        <f t="shared" si="5"/>
        <v>6.2486213692992293E-6</v>
      </c>
      <c r="Q63" s="1">
        <f t="shared" si="6"/>
        <v>7.4983456431590748E-5</v>
      </c>
      <c r="R63" s="1">
        <f t="shared" si="7"/>
        <v>74.983456431590753</v>
      </c>
      <c r="S63" s="66">
        <f t="shared" si="8"/>
        <v>63.377367078196272</v>
      </c>
    </row>
    <row r="64" spans="5:55" x14ac:dyDescent="0.35">
      <c r="N64" t="s">
        <v>8</v>
      </c>
      <c r="O64" s="5">
        <f>AVERAGE(Z28:AA29)</f>
        <v>7.0200462499999996E-12</v>
      </c>
      <c r="P64" s="1">
        <f t="shared" si="5"/>
        <v>7.02004625E-15</v>
      </c>
      <c r="Q64" s="1">
        <f t="shared" si="6"/>
        <v>8.4240554999999997E-14</v>
      </c>
      <c r="R64" s="1">
        <f t="shared" si="7"/>
        <v>8.4240554999999994E-8</v>
      </c>
      <c r="S64" s="66">
        <f t="shared" si="8"/>
        <v>7.120163341599E-8</v>
      </c>
    </row>
    <row r="65" spans="14:19" x14ac:dyDescent="0.35">
      <c r="N65" t="s">
        <v>25</v>
      </c>
      <c r="O65" s="5">
        <f>AVERAGE(V29:V30)</f>
        <v>6.6804675655635949E-4</v>
      </c>
      <c r="P65" s="1">
        <f t="shared" si="5"/>
        <v>6.680467565563595E-7</v>
      </c>
      <c r="Q65" s="1">
        <f t="shared" si="6"/>
        <v>8.0165610786763135E-6</v>
      </c>
      <c r="R65" s="1">
        <f t="shared" si="7"/>
        <v>8.0165610786763128</v>
      </c>
      <c r="S65" s="66">
        <f t="shared" si="8"/>
        <v>6.7757417217966358</v>
      </c>
    </row>
    <row r="66" spans="14:19" x14ac:dyDescent="0.35">
      <c r="N66" s="1" t="s">
        <v>26</v>
      </c>
      <c r="O66" s="1">
        <f>AVERAGE(N33:N34)</f>
        <v>1.82109032591993E-4</v>
      </c>
      <c r="P66" s="1">
        <f t="shared" si="5"/>
        <v>1.8210903259199301E-7</v>
      </c>
      <c r="Q66" s="1">
        <f t="shared" si="6"/>
        <v>2.1853083911039162E-6</v>
      </c>
      <c r="R66" s="1">
        <f t="shared" si="7"/>
        <v>2.1853083911039164</v>
      </c>
      <c r="S66" s="66">
        <f t="shared" si="8"/>
        <v>1.84706198771207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9C29-8D4E-4FDE-B805-527298F826DD}">
  <dimension ref="A1:BI66"/>
  <sheetViews>
    <sheetView zoomScale="40" zoomScaleNormal="40" workbookViewId="0">
      <selection activeCell="B3" sqref="B3"/>
    </sheetView>
  </sheetViews>
  <sheetFormatPr defaultRowHeight="14.5" x14ac:dyDescent="0.35"/>
  <cols>
    <col min="1" max="1" width="12.54296875" customWidth="1"/>
    <col min="3" max="3" width="11.08984375" customWidth="1"/>
    <col min="6" max="6" width="12.81640625" customWidth="1"/>
    <col min="18" max="18" width="10.54296875" customWidth="1"/>
    <col min="23" max="23" width="11.6328125" customWidth="1"/>
    <col min="24" max="24" width="11.453125" customWidth="1"/>
    <col min="25" max="25" width="12.36328125" customWidth="1"/>
    <col min="26" max="26" width="10.81640625" customWidth="1"/>
    <col min="27" max="27" width="12.81640625" customWidth="1"/>
    <col min="38" max="38" width="12.36328125" customWidth="1"/>
    <col min="40" max="40" width="13.08984375" customWidth="1"/>
    <col min="50" max="50" width="13.36328125" customWidth="1"/>
  </cols>
  <sheetData>
    <row r="1" spans="1:61" x14ac:dyDescent="0.3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35">
      <c r="A2" s="11">
        <v>-76.463800000000006</v>
      </c>
      <c r="B2" s="38" t="str" cm="1">
        <f t="array" ref="B2:AK37" xml:space="preserve"> ([1]eco2D_Plankton_C_016!A38:AJ73)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35">
      <c r="A3" s="11">
        <v>-66.4435</v>
      </c>
      <c r="B3" s="38" t="str">
        <v>NaN</v>
      </c>
      <c r="C3" s="38">
        <v>4.1550868000000001E-10</v>
      </c>
      <c r="D3" s="38">
        <v>3.9358258000000002E-10</v>
      </c>
      <c r="E3" s="38">
        <v>3.3302802000000001E-10</v>
      </c>
      <c r="F3" s="38">
        <v>2.1157145E-10</v>
      </c>
      <c r="G3" s="38">
        <v>1.7966183E-9</v>
      </c>
      <c r="H3" s="38">
        <v>1.7545110999999999E-9</v>
      </c>
      <c r="I3" s="38">
        <v>1.6015145000000001E-10</v>
      </c>
      <c r="J3" s="38">
        <v>1.8689912E-10</v>
      </c>
      <c r="K3" s="38">
        <v>3.8815917000000001E-10</v>
      </c>
      <c r="L3" s="38">
        <v>1.9044796000000001E-10</v>
      </c>
      <c r="M3" s="38">
        <v>3.7005190000000002E-10</v>
      </c>
      <c r="N3" s="38">
        <v>3.5407366000000002E-10</v>
      </c>
      <c r="O3" s="38">
        <v>3.6537656000000001E-10</v>
      </c>
      <c r="P3" s="38">
        <v>1.9976071E-10</v>
      </c>
      <c r="Q3" s="38">
        <v>1.8400067999999999E-10</v>
      </c>
      <c r="R3" s="38">
        <v>1.1943895000000001E-9</v>
      </c>
      <c r="S3" s="38">
        <v>1.4604142000000001E-10</v>
      </c>
      <c r="T3" s="38">
        <v>1.5377330999999999E-10</v>
      </c>
      <c r="U3" s="38">
        <v>2.2517912999999999E-10</v>
      </c>
      <c r="V3" s="38">
        <v>1.9501674999999999E-10</v>
      </c>
      <c r="W3" s="38">
        <v>2.9457341999999998E-10</v>
      </c>
      <c r="X3" s="38">
        <v>2.1647588000000001E-10</v>
      </c>
      <c r="Y3" s="38">
        <v>2.8989285999999999E-10</v>
      </c>
      <c r="Z3" s="38">
        <v>2.8499397000000002E-10</v>
      </c>
      <c r="AA3" s="38">
        <v>3.4595735E-10</v>
      </c>
      <c r="AB3" s="38">
        <v>3.4345937000000001E-10</v>
      </c>
      <c r="AC3" s="38">
        <v>3.7702804999999999E-10</v>
      </c>
      <c r="AD3" s="38">
        <v>4.1392239999999999E-10</v>
      </c>
      <c r="AE3" s="38">
        <v>4.3479484000000001E-10</v>
      </c>
      <c r="AF3" s="38">
        <v>4.3527582000000001E-10</v>
      </c>
      <c r="AG3" s="38">
        <v>5.0397299999999999E-10</v>
      </c>
      <c r="AH3" s="38">
        <v>1.9194996E-10</v>
      </c>
      <c r="AI3" s="38">
        <v>2.2936422E-10</v>
      </c>
      <c r="AJ3" s="38">
        <v>3.7972453000000003E-10</v>
      </c>
      <c r="AK3" s="38" t="str">
        <v>NaN</v>
      </c>
      <c r="AL3" s="38">
        <f>AVERAGE(B3:AK3)</f>
        <v>4.1057432705882364E-10</v>
      </c>
      <c r="AM3" s="36" t="s">
        <v>28</v>
      </c>
      <c r="AN3" s="21"/>
      <c r="AO3" s="21">
        <f>SUM(B36:AK37)/40</f>
        <v>4.1738292899999993E-12</v>
      </c>
      <c r="AP3" s="1">
        <f t="shared" ref="AP3:AP21" si="0">AO3*0.001</f>
        <v>4.1738292899999996E-15</v>
      </c>
      <c r="AQ3" s="1">
        <f t="shared" ref="AQ3:AQ21" si="1">AP3*12</f>
        <v>5.0085951479999995E-14</v>
      </c>
      <c r="AR3" s="1">
        <f t="shared" ref="AR3:AR21" si="2">AQ3*1000000</f>
        <v>5.0085951479999996E-8</v>
      </c>
      <c r="AS3" s="54">
        <f>AR3*0.845218</f>
        <v>4.2333547738022638E-8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35">
      <c r="A4" s="10">
        <v>-59.441600000000001</v>
      </c>
      <c r="B4" s="6">
        <v>3.7241819999999999E-3</v>
      </c>
      <c r="C4" s="6">
        <v>6.4228857000000004E-3</v>
      </c>
      <c r="D4" s="6">
        <v>1.5134579E-3</v>
      </c>
      <c r="E4" s="6">
        <v>1.953513E-3</v>
      </c>
      <c r="F4" s="6">
        <v>1.1866525E-3</v>
      </c>
      <c r="G4" s="6">
        <v>5.5719123000000004E-9</v>
      </c>
      <c r="H4" s="6">
        <v>4.2745544999999997E-9</v>
      </c>
      <c r="I4" s="6">
        <v>2.7207665E-9</v>
      </c>
      <c r="J4" s="6">
        <v>2.6989395E-9</v>
      </c>
      <c r="K4" s="6">
        <v>4.0909076000000004E-9</v>
      </c>
      <c r="L4" s="6">
        <v>3.8277920000000003E-9</v>
      </c>
      <c r="M4" s="6">
        <v>3.9348039999999997E-9</v>
      </c>
      <c r="N4" s="6">
        <v>3.2709615000000001E-9</v>
      </c>
      <c r="O4" s="6">
        <v>3.4783059000000001E-9</v>
      </c>
      <c r="P4" s="6">
        <v>3.8361967000000002E-9</v>
      </c>
      <c r="Q4" s="6">
        <v>3.8645540000000003E-9</v>
      </c>
      <c r="R4" s="6">
        <v>3.8556957999999997E-9</v>
      </c>
      <c r="S4" s="6">
        <v>2.8633389999999998E-9</v>
      </c>
      <c r="T4" s="6">
        <v>2.4765432E-9</v>
      </c>
      <c r="U4" s="6">
        <v>5.0965150000000002E-9</v>
      </c>
      <c r="V4" s="6">
        <v>2.2775388E-9</v>
      </c>
      <c r="W4" s="6">
        <v>1.1246443999999999E-9</v>
      </c>
      <c r="X4" s="6">
        <v>2.5027973999999999E-3</v>
      </c>
      <c r="Y4" s="6">
        <v>1.4121900999999999E-2</v>
      </c>
      <c r="Z4" s="6">
        <v>1.4467328E-2</v>
      </c>
      <c r="AA4" s="6">
        <v>1.3122959E-2</v>
      </c>
      <c r="AB4" s="6">
        <v>1.3574638999999999E-2</v>
      </c>
      <c r="AC4" s="6">
        <v>1.4278964E-2</v>
      </c>
      <c r="AD4" s="6">
        <v>2.1547292999999998E-9</v>
      </c>
      <c r="AE4" s="6">
        <v>1.6851355000000001E-3</v>
      </c>
      <c r="AF4" s="6">
        <v>8.1788629999999998E-3</v>
      </c>
      <c r="AG4" s="6">
        <v>1.9996701999999999E-3</v>
      </c>
      <c r="AH4" s="6">
        <v>1.406461E-2</v>
      </c>
      <c r="AI4" s="6">
        <v>1.4761866E-2</v>
      </c>
      <c r="AJ4" s="6">
        <v>3.3451690999999999E-3</v>
      </c>
      <c r="AK4" s="6">
        <v>1.2252894E-3</v>
      </c>
      <c r="AL4" s="6">
        <f t="shared" ref="AL4:AL37" si="3">AVERAGE(B4:AK4)</f>
        <v>3.6702762255194444E-3</v>
      </c>
      <c r="AM4" s="36" t="s">
        <v>29</v>
      </c>
      <c r="AN4" s="21"/>
      <c r="AO4" s="21">
        <f>SUM(B2:AK3)/34</f>
        <v>4.1057432705882364E-10</v>
      </c>
      <c r="AP4" s="1">
        <f t="shared" si="0"/>
        <v>4.1057432705882362E-13</v>
      </c>
      <c r="AQ4" s="1">
        <f t="shared" si="1"/>
        <v>4.9268919247058833E-12</v>
      </c>
      <c r="AR4" s="1">
        <f t="shared" si="2"/>
        <v>4.9268919247058835E-6</v>
      </c>
      <c r="AS4" s="54">
        <f t="shared" ref="AS4:AS21" si="4">AR4*0.845218</f>
        <v>4.1642977388160579E-6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35">
      <c r="A5" s="10">
        <v>-53.663899999999998</v>
      </c>
      <c r="B5" s="6">
        <v>1.5180672500000001E-2</v>
      </c>
      <c r="C5" s="6">
        <v>1.5300004000000001E-2</v>
      </c>
      <c r="D5" s="6">
        <v>1.5179018000000001E-2</v>
      </c>
      <c r="E5" s="6">
        <v>1.4669091E-2</v>
      </c>
      <c r="F5" s="6">
        <v>1.4430067499999999E-2</v>
      </c>
      <c r="G5" s="6">
        <v>1.5481396999999999E-2</v>
      </c>
      <c r="H5" s="6">
        <v>1.6588181E-2</v>
      </c>
      <c r="I5" s="6">
        <v>1.6485820000000002E-2</v>
      </c>
      <c r="J5" s="6">
        <v>1.540238E-2</v>
      </c>
      <c r="K5" s="6">
        <v>1.4388209000000001E-2</v>
      </c>
      <c r="L5" s="6">
        <v>1.387914E-2</v>
      </c>
      <c r="M5" s="6">
        <v>1.3788183000000001E-2</v>
      </c>
      <c r="N5" s="6">
        <v>1.4200839999999999E-2</v>
      </c>
      <c r="O5" s="6">
        <v>1.4386805000000001E-2</v>
      </c>
      <c r="P5" s="6">
        <v>1.4613973000000001E-2</v>
      </c>
      <c r="Q5" s="6">
        <v>1.4823865E-2</v>
      </c>
      <c r="R5" s="6">
        <v>1.5160580999999999E-2</v>
      </c>
      <c r="S5" s="6">
        <v>1.6091169999999998E-2</v>
      </c>
      <c r="T5" s="6">
        <v>1.4484624E-2</v>
      </c>
      <c r="U5" s="6">
        <v>1.6578183999999999E-2</v>
      </c>
      <c r="V5" s="6">
        <v>1.6159653999999999E-2</v>
      </c>
      <c r="W5" s="6">
        <v>1.4855096E-2</v>
      </c>
      <c r="X5" s="6">
        <v>1.4688779000000001E-2</v>
      </c>
      <c r="Y5" s="6">
        <v>1.5170164E-2</v>
      </c>
      <c r="Z5" s="6">
        <v>1.5453902E-2</v>
      </c>
      <c r="AA5" s="6">
        <v>1.5641222E-2</v>
      </c>
      <c r="AB5" s="6">
        <v>1.5923876E-2</v>
      </c>
      <c r="AC5" s="6">
        <v>1.7081728000000001E-2</v>
      </c>
      <c r="AD5" s="6">
        <v>1.7376547999999999E-2</v>
      </c>
      <c r="AE5" s="6">
        <v>1.6816586000000001E-2</v>
      </c>
      <c r="AF5" s="6">
        <v>1.5625553E-2</v>
      </c>
      <c r="AG5" s="6">
        <v>1.5550557E-2</v>
      </c>
      <c r="AH5" s="6">
        <v>1.5537148000000001E-2</v>
      </c>
      <c r="AI5" s="6">
        <v>1.54739795E-2</v>
      </c>
      <c r="AJ5" s="6">
        <v>1.5212270999999999E-2</v>
      </c>
      <c r="AK5" s="6">
        <v>1.4811846E-2</v>
      </c>
      <c r="AL5" s="6">
        <f t="shared" si="3"/>
        <v>1.534697540277778E-2</v>
      </c>
      <c r="AM5" s="32" t="s">
        <v>28</v>
      </c>
      <c r="AN5" s="21"/>
      <c r="AO5" s="21">
        <f>SUM(B34:AK35)/26</f>
        <v>4.1131980139394426E-4</v>
      </c>
      <c r="AP5" s="1">
        <f t="shared" si="0"/>
        <v>4.1131980139394425E-7</v>
      </c>
      <c r="AQ5" s="1">
        <f t="shared" si="1"/>
        <v>4.9358376167273306E-6</v>
      </c>
      <c r="AR5" s="1">
        <f t="shared" si="2"/>
        <v>4.9358376167273308</v>
      </c>
      <c r="AS5" s="54">
        <f t="shared" si="4"/>
        <v>4.1718587987350411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35">
      <c r="A6" s="10">
        <v>-48.590400000000002</v>
      </c>
      <c r="B6" s="46">
        <v>1.3984350499999999E-2</v>
      </c>
      <c r="C6" s="46">
        <v>1.376672E-2</v>
      </c>
      <c r="D6" s="46">
        <v>1.3472816E-2</v>
      </c>
      <c r="E6" s="46">
        <v>1.31238755E-2</v>
      </c>
      <c r="F6" s="47">
        <v>1.2811685E-2</v>
      </c>
      <c r="G6" s="47">
        <v>1.2507463999999999E-2</v>
      </c>
      <c r="H6" s="47">
        <v>1.2411669E-2</v>
      </c>
      <c r="I6" s="47">
        <v>1.2403816999999999E-2</v>
      </c>
      <c r="J6" s="47">
        <v>1.2592320000000001E-2</v>
      </c>
      <c r="K6" s="47">
        <v>1.2545120999999999E-2</v>
      </c>
      <c r="L6" s="47">
        <v>1.245725E-2</v>
      </c>
      <c r="M6" s="47">
        <v>1.2378481E-2</v>
      </c>
      <c r="N6" s="47">
        <v>1.2415257000000001E-2</v>
      </c>
      <c r="O6" s="47">
        <v>1.2478649E-2</v>
      </c>
      <c r="P6" s="47">
        <v>1.2535984999999999E-2</v>
      </c>
      <c r="Q6" s="47">
        <v>1.2577217E-2</v>
      </c>
      <c r="R6" s="47">
        <v>1.2556934E-2</v>
      </c>
      <c r="S6" s="47">
        <v>1.2470345000000001E-2</v>
      </c>
      <c r="T6" s="42">
        <v>1.3411698999999999E-2</v>
      </c>
      <c r="U6" s="42" t="str">
        <v>NaN</v>
      </c>
      <c r="V6" s="42">
        <v>1.2911268E-2</v>
      </c>
      <c r="W6" s="42">
        <v>1.3123651E-2</v>
      </c>
      <c r="X6" s="42">
        <v>1.3330122999999999E-2</v>
      </c>
      <c r="Y6" s="42">
        <v>1.3425595E-2</v>
      </c>
      <c r="Z6" s="42">
        <v>1.356186E-2</v>
      </c>
      <c r="AA6" s="42">
        <v>1.3718069499999999E-2</v>
      </c>
      <c r="AB6" s="42">
        <v>1.408159E-2</v>
      </c>
      <c r="AC6" s="42">
        <v>1.4096066000000001E-2</v>
      </c>
      <c r="AD6" s="46">
        <v>1.4025457999999999E-2</v>
      </c>
      <c r="AE6" s="46">
        <v>1.4041081E-2</v>
      </c>
      <c r="AF6" s="46">
        <v>1.4012493000000001E-2</v>
      </c>
      <c r="AG6" s="46">
        <v>1.3886961E-2</v>
      </c>
      <c r="AH6" s="46">
        <v>1.4068554E-2</v>
      </c>
      <c r="AI6" s="46">
        <v>1.4142755999999999E-2</v>
      </c>
      <c r="AJ6" s="46">
        <v>1.4240780999999999E-2</v>
      </c>
      <c r="AK6" s="46">
        <v>1.4079299E-2</v>
      </c>
      <c r="AL6" s="38">
        <f t="shared" si="3"/>
        <v>1.3247064585714282E-2</v>
      </c>
      <c r="AM6" s="32" t="s">
        <v>29</v>
      </c>
      <c r="AN6" s="21"/>
      <c r="AO6" s="21">
        <f>SUM(B4:AK5)/72</f>
        <v>9.5086258141486076E-3</v>
      </c>
      <c r="AP6" s="1">
        <f t="shared" si="0"/>
        <v>9.5086258141486083E-6</v>
      </c>
      <c r="AQ6" s="1">
        <f t="shared" si="1"/>
        <v>1.141035097697833E-4</v>
      </c>
      <c r="AR6" s="1">
        <f t="shared" si="2"/>
        <v>114.1035097697833</v>
      </c>
      <c r="AS6" s="54">
        <f t="shared" si="4"/>
        <v>96.442340320596699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35">
      <c r="A7" s="10">
        <v>-43.982999999999997</v>
      </c>
      <c r="B7" s="46">
        <v>1.2962454999999999E-2</v>
      </c>
      <c r="C7" s="46">
        <v>1.2561694E-2</v>
      </c>
      <c r="D7" s="46">
        <v>1.2063412000000001E-2</v>
      </c>
      <c r="E7" s="46">
        <v>1.1878168E-2</v>
      </c>
      <c r="F7" s="47">
        <v>1.1240314E-2</v>
      </c>
      <c r="G7" s="47">
        <v>8.8618919999999997E-3</v>
      </c>
      <c r="H7" s="47">
        <v>6.6580707000000001E-3</v>
      </c>
      <c r="I7" s="47">
        <v>4.1296757E-3</v>
      </c>
      <c r="J7" s="47">
        <v>6.0987393000000003E-3</v>
      </c>
      <c r="K7" s="47">
        <v>7.4881975999999996E-3</v>
      </c>
      <c r="L7" s="47">
        <v>8.512581E-3</v>
      </c>
      <c r="M7" s="47">
        <v>8.9508569999999996E-3</v>
      </c>
      <c r="N7" s="47">
        <v>9.4536245000000005E-3</v>
      </c>
      <c r="O7" s="47">
        <v>9.8777280000000005E-3</v>
      </c>
      <c r="P7" s="47">
        <v>1.0123614E-2</v>
      </c>
      <c r="Q7" s="47">
        <v>1.0133100000000001E-2</v>
      </c>
      <c r="R7" s="47">
        <v>1.0187204E-2</v>
      </c>
      <c r="S7" s="47">
        <v>9.5500199999999993E-3</v>
      </c>
      <c r="T7" s="42">
        <v>7.6687526999999998E-3</v>
      </c>
      <c r="U7" s="42" t="str">
        <v>NaN</v>
      </c>
      <c r="V7" s="42">
        <v>1.2050229000000001E-2</v>
      </c>
      <c r="W7" s="42">
        <v>1.2386395999999999E-2</v>
      </c>
      <c r="X7" s="42">
        <v>1.25527E-2</v>
      </c>
      <c r="Y7" s="42">
        <v>1.26313595E-2</v>
      </c>
      <c r="Z7" s="42">
        <v>1.2795252E-2</v>
      </c>
      <c r="AA7" s="42">
        <v>1.2984149E-2</v>
      </c>
      <c r="AB7" s="42">
        <v>1.3094432E-2</v>
      </c>
      <c r="AC7" s="42">
        <v>1.3001423E-2</v>
      </c>
      <c r="AD7" s="46">
        <v>1.28364945E-2</v>
      </c>
      <c r="AE7" s="46">
        <v>1.3082771999999999E-2</v>
      </c>
      <c r="AF7" s="46">
        <v>1.3316708E-2</v>
      </c>
      <c r="AG7" s="46">
        <v>1.3351419E-2</v>
      </c>
      <c r="AH7" s="46">
        <v>1.3134345E-2</v>
      </c>
      <c r="AI7" s="46">
        <v>1.3408134E-2</v>
      </c>
      <c r="AJ7" s="46">
        <v>1.3438123999999999E-2</v>
      </c>
      <c r="AK7" s="46">
        <v>1.3257059999999999E-2</v>
      </c>
      <c r="AL7" s="38">
        <f t="shared" si="3"/>
        <v>1.1020602757142858E-2</v>
      </c>
      <c r="AM7" s="63" t="s">
        <v>31</v>
      </c>
      <c r="AN7" s="21"/>
      <c r="AO7" s="21">
        <f>SUM(B29:S33)/56</f>
        <v>7.8840359600082792E-4</v>
      </c>
      <c r="AP7" s="1">
        <f t="shared" si="0"/>
        <v>7.8840359600082794E-7</v>
      </c>
      <c r="AQ7" s="1">
        <f t="shared" si="1"/>
        <v>9.4608431520099356E-6</v>
      </c>
      <c r="AR7" s="1">
        <f t="shared" si="2"/>
        <v>9.4608431520099359</v>
      </c>
      <c r="AS7" s="54">
        <f t="shared" si="4"/>
        <v>7.9964749272555338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35">
      <c r="A8" s="10">
        <v>-39.709000000000003</v>
      </c>
      <c r="B8" s="46">
        <v>1.1435322E-2</v>
      </c>
      <c r="C8" s="46">
        <v>1.0281264E-2</v>
      </c>
      <c r="D8" s="46">
        <v>6.9544176000000003E-3</v>
      </c>
      <c r="E8" s="46">
        <v>3.7647233999999999E-3</v>
      </c>
      <c r="F8" s="47">
        <v>2.2244875E-3</v>
      </c>
      <c r="G8" s="47">
        <v>1.8245583999999999E-3</v>
      </c>
      <c r="H8" s="47">
        <v>8.1462370000000002E-4</v>
      </c>
      <c r="I8" s="47">
        <v>1.236385E-3</v>
      </c>
      <c r="J8" s="47">
        <v>1.3845143E-3</v>
      </c>
      <c r="K8" s="47">
        <v>1.5762759999999999E-3</v>
      </c>
      <c r="L8" s="47">
        <v>1.9007258000000001E-3</v>
      </c>
      <c r="M8" s="47">
        <v>2.0582E-3</v>
      </c>
      <c r="N8" s="47">
        <v>2.3201205999999999E-3</v>
      </c>
      <c r="O8" s="47">
        <v>2.6723350000000001E-3</v>
      </c>
      <c r="P8" s="47">
        <v>3.0515534E-3</v>
      </c>
      <c r="Q8" s="47">
        <v>3.2170413E-3</v>
      </c>
      <c r="R8" s="47">
        <v>3.432666E-3</v>
      </c>
      <c r="S8" s="47">
        <v>2.7107267999999999E-3</v>
      </c>
      <c r="T8" s="42">
        <v>1.0146211000000001E-3</v>
      </c>
      <c r="U8" s="42" t="str">
        <v>NaN</v>
      </c>
      <c r="V8" s="42">
        <v>4.4936346999999996E-3</v>
      </c>
      <c r="W8" s="42">
        <v>6.1708283999999999E-3</v>
      </c>
      <c r="X8" s="42">
        <v>7.9190819999999992E-3</v>
      </c>
      <c r="Y8" s="42">
        <v>8.9676019999999999E-3</v>
      </c>
      <c r="Z8" s="42">
        <v>9.328266E-3</v>
      </c>
      <c r="AA8" s="42">
        <v>9.5104714999999992E-3</v>
      </c>
      <c r="AB8" s="42">
        <v>9.635579E-3</v>
      </c>
      <c r="AC8" s="42">
        <v>9.9128059999999997E-3</v>
      </c>
      <c r="AD8" s="46">
        <v>9.7646699999999996E-3</v>
      </c>
      <c r="AE8" s="46">
        <v>1.0260368000000001E-2</v>
      </c>
      <c r="AF8" s="46">
        <v>1.1301863000000001E-2</v>
      </c>
      <c r="AG8" s="46">
        <v>1.2163983E-2</v>
      </c>
      <c r="AH8" s="46">
        <v>1.2039697E-2</v>
      </c>
      <c r="AI8" s="46">
        <v>1.2174160999999999E-2</v>
      </c>
      <c r="AJ8" s="46">
        <v>1.2216827E-2</v>
      </c>
      <c r="AK8" s="46">
        <v>1.200447E-2</v>
      </c>
      <c r="AL8" s="38">
        <f t="shared" si="3"/>
        <v>6.3353962999999989E-3</v>
      </c>
      <c r="AM8" s="63" t="s">
        <v>30</v>
      </c>
      <c r="AN8" s="21"/>
      <c r="AO8" s="21">
        <f>SUM(F6:S10)/68</f>
        <v>4.8603930300481048E-3</v>
      </c>
      <c r="AP8" s="1">
        <f t="shared" si="0"/>
        <v>4.8603930300481051E-6</v>
      </c>
      <c r="AQ8" s="1">
        <f t="shared" si="1"/>
        <v>5.8324716360577261E-5</v>
      </c>
      <c r="AR8" s="1">
        <f t="shared" si="2"/>
        <v>58.324716360577263</v>
      </c>
      <c r="AS8" s="54">
        <f t="shared" si="4"/>
        <v>49.297100112854395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35">
      <c r="A9" s="10">
        <v>-35.685299999999998</v>
      </c>
      <c r="B9" s="46">
        <v>4.0935766999999996E-3</v>
      </c>
      <c r="C9" s="46">
        <v>1.8341886E-3</v>
      </c>
      <c r="D9" s="46">
        <v>5.3772269999999997E-11</v>
      </c>
      <c r="E9" s="46">
        <v>1.9924547999999999E-11</v>
      </c>
      <c r="F9" s="47" t="str">
        <v>NaN</v>
      </c>
      <c r="G9" s="47">
        <v>2.4219074000000002E-3</v>
      </c>
      <c r="H9" s="47">
        <v>3.2858626000000001E-4</v>
      </c>
      <c r="I9" s="47">
        <v>4.1574052999999999E-11</v>
      </c>
      <c r="J9" s="47">
        <v>4.4031334000000003E-11</v>
      </c>
      <c r="K9" s="47">
        <v>4.4717989999999998E-11</v>
      </c>
      <c r="L9" s="47">
        <v>5.0493900000000001E-11</v>
      </c>
      <c r="M9" s="47">
        <v>4.2199042999999997E-11</v>
      </c>
      <c r="N9" s="47">
        <v>3.1827249999999997E-11</v>
      </c>
      <c r="O9" s="47">
        <v>3.165152E-11</v>
      </c>
      <c r="P9" s="47">
        <v>3.7954737000000003E-11</v>
      </c>
      <c r="Q9" s="47">
        <v>4.4386630000000001E-11</v>
      </c>
      <c r="R9" s="47">
        <v>4.8438603999999998E-11</v>
      </c>
      <c r="S9" s="47">
        <v>2.0293362000000001E-11</v>
      </c>
      <c r="T9" s="42">
        <v>1.0747101999999999E-11</v>
      </c>
      <c r="U9" s="42" t="str">
        <v>NaN</v>
      </c>
      <c r="V9" s="42">
        <v>4.1422519999999999E-3</v>
      </c>
      <c r="W9" s="42">
        <v>1.2168267000000001E-3</v>
      </c>
      <c r="X9" s="42">
        <v>1.7184438999999999E-3</v>
      </c>
      <c r="Y9" s="42">
        <v>2.5975714E-3</v>
      </c>
      <c r="Z9" s="42">
        <v>2.8993631999999999E-3</v>
      </c>
      <c r="AA9" s="42">
        <v>2.7155755000000002E-3</v>
      </c>
      <c r="AB9" s="42">
        <v>2.4141319999999998E-3</v>
      </c>
      <c r="AC9" s="42">
        <v>3.0242475E-3</v>
      </c>
      <c r="AD9" s="46">
        <v>5.4101814000000002E-3</v>
      </c>
      <c r="AE9" s="46">
        <v>1.2189229E-3</v>
      </c>
      <c r="AF9" s="46">
        <v>2.4036407000000001E-4</v>
      </c>
      <c r="AG9" s="46">
        <v>2.2330317000000001E-3</v>
      </c>
      <c r="AH9" s="46">
        <v>4.3321540000000004E-3</v>
      </c>
      <c r="AI9" s="46">
        <v>5.9680375000000004E-3</v>
      </c>
      <c r="AJ9" s="46">
        <v>6.7067400000000001E-3</v>
      </c>
      <c r="AK9" s="46">
        <v>6.0945842000000002E-3</v>
      </c>
      <c r="AL9" s="38">
        <f t="shared" si="3"/>
        <v>1.8120790427062455E-3</v>
      </c>
      <c r="AM9" s="34" t="s">
        <v>33</v>
      </c>
      <c r="AN9" s="21"/>
      <c r="AO9" s="21">
        <f>SUM(T29:AA33)/35</f>
        <v>1.3868958820341631E-3</v>
      </c>
      <c r="AP9" s="1">
        <f t="shared" si="0"/>
        <v>1.3868958820341631E-6</v>
      </c>
      <c r="AQ9" s="1">
        <f t="shared" si="1"/>
        <v>1.6642750584409958E-5</v>
      </c>
      <c r="AR9" s="1">
        <f t="shared" si="2"/>
        <v>16.642750584409956</v>
      </c>
      <c r="AS9" s="54">
        <f>AR9*0.845218</f>
        <v>14.066752363453816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5">
      <c r="A10" s="9">
        <v>-31.855</v>
      </c>
      <c r="B10" s="46">
        <v>1.9789112999999999E-11</v>
      </c>
      <c r="C10" s="46">
        <v>9.2875980000000006E-12</v>
      </c>
      <c r="D10" s="46">
        <v>4.5437754999999997E-12</v>
      </c>
      <c r="E10" s="46" t="str">
        <v>NaN</v>
      </c>
      <c r="F10" s="47" t="str">
        <v>NaN</v>
      </c>
      <c r="G10" s="48">
        <v>9.242063E-4</v>
      </c>
      <c r="H10" s="47">
        <v>7.5644100000000005E-12</v>
      </c>
      <c r="I10" s="47">
        <v>5.2949049999999996E-12</v>
      </c>
      <c r="J10" s="47">
        <v>4.2738885E-12</v>
      </c>
      <c r="K10" s="47">
        <v>3.1302687999999999E-12</v>
      </c>
      <c r="L10" s="47">
        <v>2.4231023000000002E-12</v>
      </c>
      <c r="M10" s="47">
        <v>2.3050231E-12</v>
      </c>
      <c r="N10" s="47">
        <v>2.6659596999999999E-12</v>
      </c>
      <c r="O10" s="47">
        <v>3.3281853999999999E-12</v>
      </c>
      <c r="P10" s="47">
        <v>3.768449E-12</v>
      </c>
      <c r="Q10" s="47">
        <v>3.8751160000000003E-12</v>
      </c>
      <c r="R10" s="47">
        <v>3.259642E-12</v>
      </c>
      <c r="S10" s="47">
        <v>3.8137689999999996E-12</v>
      </c>
      <c r="T10" s="42">
        <v>5.5608425999999998E-12</v>
      </c>
      <c r="U10" s="42" t="str">
        <v>NaN</v>
      </c>
      <c r="V10" s="42" t="str">
        <v>NaN</v>
      </c>
      <c r="W10" s="42">
        <v>2.4622278000000001E-11</v>
      </c>
      <c r="X10" s="42">
        <v>1.4412084E-11</v>
      </c>
      <c r="Y10" s="42">
        <v>2.9744294000000003E-11</v>
      </c>
      <c r="Z10" s="42">
        <v>4.5039552E-11</v>
      </c>
      <c r="AA10" s="42">
        <v>1.7730225E-11</v>
      </c>
      <c r="AB10" s="42">
        <v>6.8893260000000002E-12</v>
      </c>
      <c r="AC10" s="42">
        <v>6.0302734999999997E-11</v>
      </c>
      <c r="AD10" s="46" t="str">
        <v>NaN</v>
      </c>
      <c r="AE10" s="46">
        <v>6.1615700000000002E-11</v>
      </c>
      <c r="AF10" s="46">
        <v>8.3457859999999994E-12</v>
      </c>
      <c r="AG10" s="46">
        <v>4.7136390000000003E-12</v>
      </c>
      <c r="AH10" s="46">
        <v>3.9542959999999999E-12</v>
      </c>
      <c r="AI10" s="46">
        <v>1.2028138000000001E-11</v>
      </c>
      <c r="AJ10" s="46">
        <v>3.9317403E-11</v>
      </c>
      <c r="AK10" s="46">
        <v>1.6331282E-11</v>
      </c>
      <c r="AL10" s="38">
        <f t="shared" si="3"/>
        <v>2.9813120320347934E-5</v>
      </c>
      <c r="AM10" s="34" t="s">
        <v>32</v>
      </c>
      <c r="AN10" s="21"/>
      <c r="AO10" s="21">
        <f>SUM(T6:AC10)/44</f>
        <v>7.2387708594329192E-3</v>
      </c>
      <c r="AP10" s="1">
        <f t="shared" si="0"/>
        <v>7.2387708594329197E-6</v>
      </c>
      <c r="AQ10" s="1">
        <f t="shared" si="1"/>
        <v>8.6865250313195033E-5</v>
      </c>
      <c r="AR10" s="1">
        <f t="shared" si="2"/>
        <v>86.865250313195034</v>
      </c>
      <c r="AS10" s="54">
        <f t="shared" si="4"/>
        <v>73.420073139218076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35">
      <c r="A11" s="9">
        <v>-28.178599999999999</v>
      </c>
      <c r="B11" s="46">
        <v>6.0105497000000003E-12</v>
      </c>
      <c r="C11" s="46">
        <v>5.8559249999999996E-12</v>
      </c>
      <c r="D11" s="46" t="str">
        <v>NaN</v>
      </c>
      <c r="E11" s="46" t="str">
        <v>NaN</v>
      </c>
      <c r="F11" s="4" t="str">
        <v>NaN</v>
      </c>
      <c r="G11" s="4">
        <v>7.3324666000000004E-11</v>
      </c>
      <c r="H11" s="4">
        <v>5.8084614000000001E-12</v>
      </c>
      <c r="I11" s="4">
        <v>5.1971127000000002E-12</v>
      </c>
      <c r="J11" s="4">
        <v>4.4743739999999999E-12</v>
      </c>
      <c r="K11" s="4">
        <v>3.4667753E-12</v>
      </c>
      <c r="L11" s="4">
        <v>2.8661877999999999E-12</v>
      </c>
      <c r="M11" s="4">
        <v>2.3922566999999999E-12</v>
      </c>
      <c r="N11" s="4">
        <v>2.2256211999999998E-12</v>
      </c>
      <c r="O11" s="4">
        <v>2.2645194999999998E-12</v>
      </c>
      <c r="P11" s="4">
        <v>2.2687014999999999E-12</v>
      </c>
      <c r="Q11" s="4">
        <v>2.3010036E-12</v>
      </c>
      <c r="R11" s="4">
        <v>2.4342187999999998E-12</v>
      </c>
      <c r="S11" s="4">
        <v>2.9937673000000001E-12</v>
      </c>
      <c r="T11" s="7">
        <v>3.8412749999999999E-12</v>
      </c>
      <c r="U11" s="8" t="str">
        <v>NaN</v>
      </c>
      <c r="V11" s="8" t="str">
        <v>NaN</v>
      </c>
      <c r="W11" s="8">
        <v>1.3922865999999999E-4</v>
      </c>
      <c r="X11" s="8">
        <v>8.3771890000000004E-12</v>
      </c>
      <c r="Y11" s="8">
        <v>3.2595271999999999E-12</v>
      </c>
      <c r="Z11" s="7">
        <v>3.0293077E-12</v>
      </c>
      <c r="AA11" s="7">
        <v>3.2524826999999998E-12</v>
      </c>
      <c r="AB11" s="7">
        <v>7.1565215000000003E-12</v>
      </c>
      <c r="AC11" s="8">
        <v>9.977126999999999E-7</v>
      </c>
      <c r="AD11" s="46" t="str">
        <v>NaN</v>
      </c>
      <c r="AE11" s="46">
        <v>3.1451540000000002E-11</v>
      </c>
      <c r="AF11" s="46">
        <v>1.2765095000000001E-11</v>
      </c>
      <c r="AG11" s="46">
        <v>7.1777206999999998E-12</v>
      </c>
      <c r="AH11" s="46">
        <v>5.5309112000000002E-12</v>
      </c>
      <c r="AI11" s="46">
        <v>4.9728915000000003E-12</v>
      </c>
      <c r="AJ11" s="46">
        <v>5.2215047000000002E-12</v>
      </c>
      <c r="AK11" s="46">
        <v>4.9150639999999997E-12</v>
      </c>
      <c r="AL11" s="38">
        <f t="shared" si="3"/>
        <v>4.6742199178390245E-6</v>
      </c>
      <c r="AM11" s="16" t="s">
        <v>31</v>
      </c>
      <c r="AN11" s="21"/>
      <c r="AO11" s="21">
        <f>(SUM(C20:P28)/123)+(SUM(Q20:S24)/14)</f>
        <v>1.5465921866879991E-3</v>
      </c>
      <c r="AP11" s="1">
        <f t="shared" si="0"/>
        <v>1.5465921866879991E-6</v>
      </c>
      <c r="AQ11" s="1">
        <f t="shared" si="1"/>
        <v>1.8559106240255989E-5</v>
      </c>
      <c r="AR11" s="1">
        <f t="shared" si="2"/>
        <v>18.559106240255989</v>
      </c>
      <c r="AS11" s="54">
        <f>AR11*0.845218</f>
        <v>15.686490658176687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35">
      <c r="A12" s="9">
        <v>-24.624300000000002</v>
      </c>
      <c r="B12" s="46">
        <v>4.2166305000000003E-12</v>
      </c>
      <c r="C12" s="46">
        <v>3.875944E-12</v>
      </c>
      <c r="D12" s="46" t="str">
        <v>NaN</v>
      </c>
      <c r="E12" s="46" t="str">
        <v>NaN</v>
      </c>
      <c r="F12" s="4" t="str">
        <v>NaN</v>
      </c>
      <c r="G12" s="4">
        <v>3.5526806000000003E-5</v>
      </c>
      <c r="H12" s="4">
        <v>4.5077197000000003E-12</v>
      </c>
      <c r="I12" s="4">
        <v>3.6350389E-12</v>
      </c>
      <c r="J12" s="4">
        <v>3.3191474999999998E-12</v>
      </c>
      <c r="K12" s="4">
        <v>2.9908681999999999E-12</v>
      </c>
      <c r="L12" s="4">
        <v>2.8348893999999999E-12</v>
      </c>
      <c r="M12" s="4">
        <v>2.376727E-12</v>
      </c>
      <c r="N12" s="4">
        <v>2.2182949999999999E-12</v>
      </c>
      <c r="O12" s="4">
        <v>2.1806447999999998E-12</v>
      </c>
      <c r="P12" s="4">
        <v>2.2557355000000001E-12</v>
      </c>
      <c r="Q12" s="4">
        <v>2.40552E-12</v>
      </c>
      <c r="R12" s="4">
        <v>2.6281481E-12</v>
      </c>
      <c r="S12" s="4">
        <v>2.7997088000000001E-12</v>
      </c>
      <c r="T12" s="7">
        <v>2.9030335E-12</v>
      </c>
      <c r="U12" s="8" t="str">
        <v>NaN</v>
      </c>
      <c r="V12" s="8" t="str">
        <v>NaN</v>
      </c>
      <c r="W12" s="8">
        <v>1.0037018999999999E-3</v>
      </c>
      <c r="X12" s="8">
        <v>8.2938929999999996E-12</v>
      </c>
      <c r="Y12" s="8">
        <v>3.0501143999999999E-12</v>
      </c>
      <c r="Z12" s="7">
        <v>3.0887961000000001E-12</v>
      </c>
      <c r="AA12" s="7">
        <v>4.1689282000000003E-12</v>
      </c>
      <c r="AB12" s="7">
        <v>9.7015490000000002E-12</v>
      </c>
      <c r="AC12" s="8">
        <v>8.8466859999999995E-5</v>
      </c>
      <c r="AD12" s="46" t="str">
        <v>NaN</v>
      </c>
      <c r="AE12" s="46">
        <v>2.5995814000000001E-5</v>
      </c>
      <c r="AF12" s="46">
        <v>1.2372021E-11</v>
      </c>
      <c r="AG12" s="46">
        <v>5.2618612999999999E-12</v>
      </c>
      <c r="AH12" s="46">
        <v>5.0940531999999999E-12</v>
      </c>
      <c r="AI12" s="46">
        <v>4.9370148000000001E-12</v>
      </c>
      <c r="AJ12" s="46">
        <v>5.0850842999999996E-12</v>
      </c>
      <c r="AK12" s="46">
        <v>4.7860556999999998E-12</v>
      </c>
      <c r="AL12" s="38">
        <f t="shared" si="3"/>
        <v>3.8456383032914054E-5</v>
      </c>
      <c r="AM12" s="16" t="s">
        <v>30</v>
      </c>
      <c r="AN12" s="21"/>
      <c r="AO12" s="21">
        <f>SUM(F11:S19)/123</f>
        <v>5.974051981127987E-5</v>
      </c>
      <c r="AP12" s="1">
        <f t="shared" si="0"/>
        <v>5.9740519811279866E-8</v>
      </c>
      <c r="AQ12" s="1">
        <f t="shared" si="1"/>
        <v>7.1688623773535845E-7</v>
      </c>
      <c r="AR12" s="1">
        <f t="shared" si="2"/>
        <v>0.71688623773535842</v>
      </c>
      <c r="AS12" s="54">
        <f t="shared" si="4"/>
        <v>0.60592515208620423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35">
      <c r="A13" s="15">
        <v>-21.168500000000002</v>
      </c>
      <c r="B13" s="46">
        <v>4.5175174E-12</v>
      </c>
      <c r="C13" s="46">
        <v>3.4584523000000002E-12</v>
      </c>
      <c r="D13" s="46" t="str">
        <v>NaN</v>
      </c>
      <c r="E13" s="46" t="str">
        <v>NaN</v>
      </c>
      <c r="F13" s="4" t="str">
        <v>NaN</v>
      </c>
      <c r="G13" s="4">
        <v>1.6546804E-11</v>
      </c>
      <c r="H13" s="4">
        <v>3.8379664000000004E-12</v>
      </c>
      <c r="I13" s="4">
        <v>2.7304658000000002E-12</v>
      </c>
      <c r="J13" s="4">
        <v>2.2152497000000001E-12</v>
      </c>
      <c r="K13" s="4">
        <v>2.141555E-12</v>
      </c>
      <c r="L13" s="4">
        <v>2.2710656999999999E-12</v>
      </c>
      <c r="M13" s="4">
        <v>2.2226184E-12</v>
      </c>
      <c r="N13" s="4">
        <v>2.1464185E-12</v>
      </c>
      <c r="O13" s="4">
        <v>2.2158107E-12</v>
      </c>
      <c r="P13" s="4">
        <v>2.4140053999999999E-12</v>
      </c>
      <c r="Q13" s="4">
        <v>2.5593049999999999E-12</v>
      </c>
      <c r="R13" s="4">
        <v>2.7045515999999999E-12</v>
      </c>
      <c r="S13" s="4">
        <v>2.7550724000000001E-12</v>
      </c>
      <c r="T13" s="7">
        <v>2.571341E-12</v>
      </c>
      <c r="U13" s="8" t="str">
        <v>NaN</v>
      </c>
      <c r="V13" s="8" t="str">
        <v>NaN</v>
      </c>
      <c r="W13" s="8" t="str">
        <v>NaN</v>
      </c>
      <c r="X13" s="8">
        <v>5.0086899999999997E-12</v>
      </c>
      <c r="Y13" s="8">
        <v>3.6207848999999998E-12</v>
      </c>
      <c r="Z13" s="7">
        <v>3.4143992E-12</v>
      </c>
      <c r="AA13" s="7">
        <v>4.3726125000000001E-12</v>
      </c>
      <c r="AB13" s="7">
        <v>8.8116369999999997E-12</v>
      </c>
      <c r="AC13" s="5" t="str">
        <v>NaN</v>
      </c>
      <c r="AD13" s="46" t="str">
        <v>NaN</v>
      </c>
      <c r="AE13" s="46">
        <v>7.5500510000000003E-4</v>
      </c>
      <c r="AF13" s="46">
        <v>9.1161106E-5</v>
      </c>
      <c r="AG13" s="46">
        <v>5.3047276E-12</v>
      </c>
      <c r="AH13" s="46">
        <v>5.0577125000000001E-12</v>
      </c>
      <c r="AI13" s="46">
        <v>5.3925354000000001E-12</v>
      </c>
      <c r="AJ13" s="46">
        <v>5.7188447000000002E-12</v>
      </c>
      <c r="AK13" s="46">
        <v>5.4592370000000004E-12</v>
      </c>
      <c r="AL13" s="38">
        <f t="shared" si="3"/>
        <v>3.0220225552477861E-5</v>
      </c>
      <c r="AM13" s="37" t="s">
        <v>33</v>
      </c>
      <c r="AN13" s="21"/>
      <c r="AO13" s="1">
        <f>(SUM(T20:Y28)/46)+(SUM(Q25:S28)/8)</f>
        <v>8.7730209944848716E-6</v>
      </c>
      <c r="AP13" s="1">
        <f t="shared" si="0"/>
        <v>8.7730209944848712E-9</v>
      </c>
      <c r="AQ13" s="1">
        <f t="shared" si="1"/>
        <v>1.0527625193381845E-7</v>
      </c>
      <c r="AR13" s="1">
        <f t="shared" si="2"/>
        <v>0.10527625193381845</v>
      </c>
      <c r="AS13" s="9">
        <f>AR13*0.845218</f>
        <v>8.8981383106998171E-2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35">
      <c r="A14" s="15">
        <v>-17.791599999999999</v>
      </c>
      <c r="B14" s="46">
        <v>6.5895457000000003E-12</v>
      </c>
      <c r="C14" s="46">
        <v>4.3496919999999998E-12</v>
      </c>
      <c r="D14" s="46" t="str">
        <v>NaN</v>
      </c>
      <c r="E14" s="46" t="str">
        <v>NaN</v>
      </c>
      <c r="F14" s="4">
        <v>2.0350838999999999E-11</v>
      </c>
      <c r="G14" s="4">
        <v>3.9999545E-11</v>
      </c>
      <c r="H14" s="4">
        <v>4.0137792999999999E-12</v>
      </c>
      <c r="I14" s="4">
        <v>2.6838822000000001E-12</v>
      </c>
      <c r="J14" s="4">
        <v>2.0668079000000002E-12</v>
      </c>
      <c r="K14" s="4">
        <v>2.0051332999999998E-12</v>
      </c>
      <c r="L14" s="4">
        <v>1.9260659000000001E-12</v>
      </c>
      <c r="M14" s="4">
        <v>1.8272729999999999E-12</v>
      </c>
      <c r="N14" s="4">
        <v>2.1746326999999999E-12</v>
      </c>
      <c r="O14" s="4">
        <v>2.3800736E-12</v>
      </c>
      <c r="P14" s="4">
        <v>2.6656454999999999E-12</v>
      </c>
      <c r="Q14" s="4">
        <v>2.8909370000000001E-12</v>
      </c>
      <c r="R14" s="4">
        <v>3.0151683999999998E-12</v>
      </c>
      <c r="S14" s="4">
        <v>3.8943623000000001E-12</v>
      </c>
      <c r="T14" s="7">
        <v>3.4389994999999999E-12</v>
      </c>
      <c r="U14" s="8" t="str">
        <v>NaN</v>
      </c>
      <c r="V14" s="8" t="str">
        <v>NaN</v>
      </c>
      <c r="W14" s="8" t="str">
        <v>NaN</v>
      </c>
      <c r="X14" s="8">
        <v>5.0399176999999997E-12</v>
      </c>
      <c r="Y14" s="8">
        <v>4.4832714000000001E-12</v>
      </c>
      <c r="Z14" s="7">
        <v>4.4315622999999999E-12</v>
      </c>
      <c r="AA14" s="7">
        <v>5.2118429999999998E-12</v>
      </c>
      <c r="AB14" s="7">
        <v>3.1684370000000003E-11</v>
      </c>
      <c r="AC14" s="5" t="str">
        <v>NaN</v>
      </c>
      <c r="AD14" s="46" t="str">
        <v>NaN</v>
      </c>
      <c r="AE14" s="46" t="str">
        <v>NaN</v>
      </c>
      <c r="AF14" s="46">
        <v>6.8070835000000001E-12</v>
      </c>
      <c r="AG14" s="46">
        <v>5.7863513999999999E-12</v>
      </c>
      <c r="AH14" s="46">
        <v>5.7031146000000002E-12</v>
      </c>
      <c r="AI14" s="46">
        <v>6.9132478000000002E-12</v>
      </c>
      <c r="AJ14" s="46">
        <v>8.6247160000000001E-12</v>
      </c>
      <c r="AK14" s="46">
        <v>8.5116509999999998E-12</v>
      </c>
      <c r="AL14" s="38">
        <f t="shared" si="3"/>
        <v>7.123911107142856E-12</v>
      </c>
      <c r="AM14" s="37" t="s">
        <v>32</v>
      </c>
      <c r="AN14" s="21"/>
      <c r="AO14" s="21">
        <f>SUM(U11:Y19)/21</f>
        <v>5.4425270141437047E-5</v>
      </c>
      <c r="AP14" s="1">
        <f t="shared" si="0"/>
        <v>5.4425270141437045E-8</v>
      </c>
      <c r="AQ14" s="1">
        <f t="shared" si="1"/>
        <v>6.5310324169724454E-7</v>
      </c>
      <c r="AR14" s="1">
        <f t="shared" si="2"/>
        <v>0.65310324169724454</v>
      </c>
      <c r="AS14" s="9">
        <f>AR14*0.845218</f>
        <v>0.55201461574086164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35">
      <c r="A15" s="15">
        <v>-14.477499999999999</v>
      </c>
      <c r="B15" s="46">
        <v>1.3081074E-11</v>
      </c>
      <c r="C15" s="46">
        <v>6.9078883000000002E-12</v>
      </c>
      <c r="D15" s="46" t="str">
        <v>NaN</v>
      </c>
      <c r="E15" s="46" t="str">
        <v>NaN</v>
      </c>
      <c r="F15" s="4">
        <v>2.2850425E-11</v>
      </c>
      <c r="G15" s="4">
        <v>9.7336799999999998E-12</v>
      </c>
      <c r="H15" s="4">
        <v>4.3184009999999996E-12</v>
      </c>
      <c r="I15" s="4">
        <v>2.2594047000000001E-12</v>
      </c>
      <c r="J15" s="4">
        <v>2.0371844000000001E-12</v>
      </c>
      <c r="K15" s="4">
        <v>1.666705E-12</v>
      </c>
      <c r="L15" s="4">
        <v>1.8201309E-12</v>
      </c>
      <c r="M15" s="4">
        <v>2.0540391999999999E-12</v>
      </c>
      <c r="N15" s="4">
        <v>2.3972193999999998E-12</v>
      </c>
      <c r="O15" s="4">
        <v>2.7352550000000001E-12</v>
      </c>
      <c r="P15" s="4">
        <v>3.1362408E-12</v>
      </c>
      <c r="Q15" s="4">
        <v>3.6317521999999998E-12</v>
      </c>
      <c r="R15" s="4">
        <v>4.0383620000000001E-12</v>
      </c>
      <c r="S15" s="4">
        <v>6.3879144999999998E-12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6.5679680000000004E-12</v>
      </c>
      <c r="Y15" s="8">
        <v>5.2671409999999999E-12</v>
      </c>
      <c r="Z15" s="7">
        <v>6.0094555000000004E-12</v>
      </c>
      <c r="AA15" s="7">
        <v>6.9330947000000002E-12</v>
      </c>
      <c r="AB15" s="7">
        <v>1.0265405E-3</v>
      </c>
      <c r="AC15" s="5" t="str">
        <v>NaN</v>
      </c>
      <c r="AD15" s="46" t="str">
        <v>NaN</v>
      </c>
      <c r="AE15" s="46" t="str">
        <v>NaN</v>
      </c>
      <c r="AF15" s="46">
        <v>6.5983845999999998E-12</v>
      </c>
      <c r="AG15" s="46">
        <v>6.1603629999999999E-12</v>
      </c>
      <c r="AH15" s="46">
        <v>6.9499233000000002E-12</v>
      </c>
      <c r="AI15" s="46">
        <v>9.8914279999999996E-12</v>
      </c>
      <c r="AJ15" s="46">
        <v>2.3823117000000001E-11</v>
      </c>
      <c r="AK15" s="46">
        <v>7.0705565999999996E-5</v>
      </c>
      <c r="AL15" s="38">
        <f t="shared" si="3"/>
        <v>4.0638749379872276E-5</v>
      </c>
      <c r="AM15" s="33" t="s">
        <v>34</v>
      </c>
      <c r="AN15" s="21"/>
      <c r="AO15" s="5">
        <f>(SUM(AD6:AK28)/137)+(SUM(B6:E19)/41)</f>
        <v>6.8465716859327343E-3</v>
      </c>
      <c r="AP15" s="1">
        <f t="shared" si="0"/>
        <v>6.8465716859327344E-6</v>
      </c>
      <c r="AQ15" s="1">
        <f t="shared" si="1"/>
        <v>8.2158860231192819E-5</v>
      </c>
      <c r="AR15" s="1">
        <f t="shared" si="2"/>
        <v>82.158860231192818</v>
      </c>
      <c r="AS15" s="54">
        <f t="shared" si="4"/>
        <v>69.442147526888334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35">
      <c r="A16" s="15">
        <v>-11.212300000000001</v>
      </c>
      <c r="B16" s="45">
        <v>1.3439260000000001E-3</v>
      </c>
      <c r="C16" s="45">
        <v>1.1438607E-11</v>
      </c>
      <c r="D16" s="45" t="str">
        <v>NaN</v>
      </c>
      <c r="E16" s="45" t="str">
        <v>NaN</v>
      </c>
      <c r="F16" s="16">
        <v>6.1773924000000004E-12</v>
      </c>
      <c r="G16" s="16">
        <v>9.2151879999999993E-12</v>
      </c>
      <c r="H16" s="16">
        <v>4.6275496000000002E-12</v>
      </c>
      <c r="I16" s="16">
        <v>3.2567604999999998E-12</v>
      </c>
      <c r="J16" s="16">
        <v>2.0105157000000001E-12</v>
      </c>
      <c r="K16" s="16">
        <v>1.6921057999999999E-12</v>
      </c>
      <c r="L16" s="16">
        <v>1.582825E-12</v>
      </c>
      <c r="M16" s="16">
        <v>1.7672462E-12</v>
      </c>
      <c r="N16" s="16">
        <v>2.3152005E-12</v>
      </c>
      <c r="O16" s="16">
        <v>3.0329797000000001E-12</v>
      </c>
      <c r="P16" s="16">
        <v>3.7031207000000001E-12</v>
      </c>
      <c r="Q16" s="16">
        <v>4.705949E-12</v>
      </c>
      <c r="R16" s="16">
        <v>5.8296819999999998E-12</v>
      </c>
      <c r="S16" s="16">
        <v>1.2306846999999999E-4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5.4894059999999998E-12</v>
      </c>
      <c r="Y16" s="8">
        <v>5.9013299999999999E-12</v>
      </c>
      <c r="Z16" s="7">
        <v>8.9169659999999998E-12</v>
      </c>
      <c r="AA16" s="7">
        <v>9.9371639999999995E-12</v>
      </c>
      <c r="AB16" s="7">
        <v>1.1895136000000001E-3</v>
      </c>
      <c r="AC16" s="5" t="str">
        <v>NaN</v>
      </c>
      <c r="AD16" s="46" t="str">
        <v>NaN</v>
      </c>
      <c r="AE16" s="46" t="str">
        <v>NaN</v>
      </c>
      <c r="AF16" s="46">
        <v>5.2549800000000003E-12</v>
      </c>
      <c r="AG16" s="46">
        <v>6.2382764000000003E-12</v>
      </c>
      <c r="AH16" s="46">
        <v>7.7776159999999998E-12</v>
      </c>
      <c r="AI16" s="46">
        <v>2.1993652999999999E-11</v>
      </c>
      <c r="AJ16" s="46">
        <v>3.9695049999999998E-4</v>
      </c>
      <c r="AK16" s="46">
        <v>9.0576519999999996E-4</v>
      </c>
      <c r="AL16" s="38">
        <f t="shared" si="3"/>
        <v>1.4663792232831531E-4</v>
      </c>
      <c r="AM16" t="s">
        <v>35</v>
      </c>
      <c r="AN16" s="21"/>
      <c r="AO16" s="1">
        <f>SUM(B2:AK37)/939</f>
        <v>2.2061978246962245E-3</v>
      </c>
      <c r="AP16" s="1">
        <f t="shared" si="0"/>
        <v>2.2061978246962245E-6</v>
      </c>
      <c r="AQ16" s="1">
        <f t="shared" si="1"/>
        <v>2.6474373896354695E-5</v>
      </c>
      <c r="AR16" s="1">
        <f t="shared" si="2"/>
        <v>26.474373896354695</v>
      </c>
      <c r="AS16" s="54">
        <f t="shared" si="4"/>
        <v>22.376617355929124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35">
      <c r="A17" s="15">
        <v>-7.9836</v>
      </c>
      <c r="B17" s="45">
        <v>4.8008445E-3</v>
      </c>
      <c r="C17" s="45">
        <v>1.658306E-3</v>
      </c>
      <c r="D17" s="45">
        <v>3.8416800000000002E-12</v>
      </c>
      <c r="E17" s="45">
        <v>3.9728805999999999E-12</v>
      </c>
      <c r="F17" s="16">
        <v>6.4998062999999998E-12</v>
      </c>
      <c r="G17" s="16">
        <v>8.2596530000000008E-12</v>
      </c>
      <c r="H17" s="16">
        <v>5.9968320000000004E-12</v>
      </c>
      <c r="I17" s="16">
        <v>4.9517235000000002E-12</v>
      </c>
      <c r="J17" s="16">
        <v>2.4249032000000001E-12</v>
      </c>
      <c r="K17" s="16">
        <v>2.4198971999999998E-12</v>
      </c>
      <c r="L17" s="16">
        <v>2.0787610000000001E-12</v>
      </c>
      <c r="M17" s="16">
        <v>2.2743578E-12</v>
      </c>
      <c r="N17" s="16">
        <v>3.1617245999999998E-12</v>
      </c>
      <c r="O17" s="16">
        <v>4.9959263999999996E-12</v>
      </c>
      <c r="P17" s="16">
        <v>9.1586560000000002E-12</v>
      </c>
      <c r="Q17" s="16">
        <v>1.7551822999999999E-11</v>
      </c>
      <c r="R17" s="16">
        <v>2.1939551E-11</v>
      </c>
      <c r="S17" s="16">
        <v>9.2053663999999995E-4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4.4002890000000003E-12</v>
      </c>
      <c r="Y17" s="8">
        <v>7.6959680000000004E-12</v>
      </c>
      <c r="Z17" s="7">
        <v>1.2652290000000001E-3</v>
      </c>
      <c r="AA17" s="7">
        <v>2.2650700000000001E-3</v>
      </c>
      <c r="AB17" s="27">
        <v>1.5070958E-3</v>
      </c>
      <c r="AC17" s="5" t="str">
        <v>NaN</v>
      </c>
      <c r="AD17" s="46" t="str">
        <v>NaN</v>
      </c>
      <c r="AE17" s="46" t="str">
        <v>NaN</v>
      </c>
      <c r="AF17" s="46">
        <v>5.1281560000000003E-12</v>
      </c>
      <c r="AG17" s="46">
        <v>1.2398581999999999E-11</v>
      </c>
      <c r="AH17" s="46">
        <v>1.38121485E-11</v>
      </c>
      <c r="AI17" s="46">
        <v>2.5380713999999997E-4</v>
      </c>
      <c r="AJ17" s="46">
        <v>8.2966726000000001E-4</v>
      </c>
      <c r="AK17" s="46">
        <v>2.2304909999999998E-3</v>
      </c>
      <c r="AL17" s="38">
        <f t="shared" si="3"/>
        <v>5.4244991320563174E-4</v>
      </c>
      <c r="AM17" t="s">
        <v>36</v>
      </c>
      <c r="AN17" s="21"/>
      <c r="AO17" s="64">
        <f>SUM(B20:AK37)/411</f>
        <v>4.6710434850708059E-4</v>
      </c>
      <c r="AP17" s="1">
        <f t="shared" si="0"/>
        <v>4.6710434850708061E-7</v>
      </c>
      <c r="AQ17" s="1">
        <f t="shared" si="1"/>
        <v>5.6052521820849675E-6</v>
      </c>
      <c r="AR17" s="1">
        <f t="shared" si="2"/>
        <v>5.6052521820849677</v>
      </c>
      <c r="AS17" s="54">
        <f t="shared" si="4"/>
        <v>4.7376600388374923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35">
      <c r="A18" s="15">
        <v>-4.7801999999999998</v>
      </c>
      <c r="B18" s="45">
        <v>3.2066998999999998E-3</v>
      </c>
      <c r="C18" s="45">
        <v>1.4813011999999999E-11</v>
      </c>
      <c r="D18" s="45">
        <v>4.1042815999999997E-12</v>
      </c>
      <c r="E18" s="45">
        <v>4.1627750000000001E-12</v>
      </c>
      <c r="F18" s="16">
        <v>4.1307559999999998E-12</v>
      </c>
      <c r="G18" s="16">
        <v>6.0776245000000003E-12</v>
      </c>
      <c r="H18" s="16">
        <v>7.0090453E-12</v>
      </c>
      <c r="I18" s="16">
        <v>4.8932880000000001E-12</v>
      </c>
      <c r="J18" s="16">
        <v>4.3281862000000002E-12</v>
      </c>
      <c r="K18" s="16">
        <v>4.6339342999999999E-12</v>
      </c>
      <c r="L18" s="16">
        <v>4.9768865000000002E-12</v>
      </c>
      <c r="M18" s="16">
        <v>5.2928871999999997E-12</v>
      </c>
      <c r="N18" s="16">
        <v>7.3826405000000004E-12</v>
      </c>
      <c r="O18" s="16">
        <v>1.2662936E-11</v>
      </c>
      <c r="P18" s="16">
        <v>2.7012121999999999E-11</v>
      </c>
      <c r="Q18" s="16">
        <v>1.0937824999999999E-3</v>
      </c>
      <c r="R18" s="16">
        <v>2.0466541999999998E-3</v>
      </c>
      <c r="S18" s="16">
        <v>3.9484962999999999E-4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6.9331745000000002E-12</v>
      </c>
      <c r="Y18" s="8">
        <v>1.7454601999999999E-11</v>
      </c>
      <c r="Z18" s="7">
        <v>1.6008664E-3</v>
      </c>
      <c r="AA18" s="7">
        <v>3.8644007999999999E-3</v>
      </c>
      <c r="AB18" s="27">
        <v>3.6139611999999998E-3</v>
      </c>
      <c r="AC18" s="5" t="str">
        <v>NaN</v>
      </c>
      <c r="AD18" s="46" t="str">
        <v>NaN</v>
      </c>
      <c r="AE18" s="46" t="str">
        <v>NaN</v>
      </c>
      <c r="AF18" s="46">
        <v>6.4493599999999999E-12</v>
      </c>
      <c r="AG18" s="46">
        <v>1.4234038E-11</v>
      </c>
      <c r="AH18" s="46">
        <v>5.4081140000000001E-4</v>
      </c>
      <c r="AI18" s="46">
        <v>1.7815394999999999E-3</v>
      </c>
      <c r="AJ18" s="46">
        <v>2.3583658000000001E-3</v>
      </c>
      <c r="AK18" s="46">
        <v>2.9904480000000002E-3</v>
      </c>
      <c r="AL18" s="38">
        <f t="shared" si="3"/>
        <v>8.1008205126039822E-4</v>
      </c>
      <c r="AM18" t="s">
        <v>37</v>
      </c>
      <c r="AN18" s="21"/>
      <c r="AO18" s="64">
        <f>SUM(B2:AK19)/528</f>
        <v>3.5599239965025497E-3</v>
      </c>
      <c r="AP18" s="1">
        <f t="shared" si="0"/>
        <v>3.55992399650255E-6</v>
      </c>
      <c r="AQ18" s="1">
        <f t="shared" si="1"/>
        <v>4.2719087958030598E-5</v>
      </c>
      <c r="AR18" s="1">
        <f t="shared" si="2"/>
        <v>42.719087958030599</v>
      </c>
      <c r="AS18" s="54">
        <f t="shared" si="4"/>
        <v>36.106942085710706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35">
      <c r="A19" s="15">
        <v>-1.5918000000000001</v>
      </c>
      <c r="B19" s="45" t="str">
        <v>NaN</v>
      </c>
      <c r="C19" s="45" t="str">
        <v>NaN</v>
      </c>
      <c r="D19" s="45">
        <v>3.9187801999999997E-12</v>
      </c>
      <c r="E19" s="45">
        <v>9.0808119999999995E-12</v>
      </c>
      <c r="F19" s="16">
        <v>7.4665740000000002E-5</v>
      </c>
      <c r="G19" s="16">
        <v>7.2603502999999996E-12</v>
      </c>
      <c r="H19" s="16">
        <v>5.5172025999999998E-12</v>
      </c>
      <c r="I19" s="16">
        <v>3.9087329999999998E-12</v>
      </c>
      <c r="J19" s="16">
        <v>3.6622605999999997E-12</v>
      </c>
      <c r="K19" s="16">
        <v>3.7607689999999998E-12</v>
      </c>
      <c r="L19" s="16">
        <v>3.9428510000000001E-12</v>
      </c>
      <c r="M19" s="16">
        <v>4.1151820000000002E-12</v>
      </c>
      <c r="N19" s="16">
        <v>4.8877333999999998E-12</v>
      </c>
      <c r="O19" s="16">
        <v>5.9588606000000003E-12</v>
      </c>
      <c r="P19" s="16">
        <v>7.9805429999999996E-12</v>
      </c>
      <c r="Q19" s="16">
        <v>1.5870642999999999E-11</v>
      </c>
      <c r="R19" s="16">
        <v>1.1969826000000001E-3</v>
      </c>
      <c r="S19" s="16">
        <v>1.4620167E-3</v>
      </c>
      <c r="T19" s="7" t="str">
        <v>NaN</v>
      </c>
      <c r="U19" s="8" t="str">
        <v>NaN</v>
      </c>
      <c r="V19" s="8" t="str">
        <v>NaN</v>
      </c>
      <c r="W19" s="8">
        <v>3.3893373999999999E-12</v>
      </c>
      <c r="X19" s="8">
        <v>4.2536838000000003E-12</v>
      </c>
      <c r="Y19" s="8">
        <v>4.4838906999999998E-12</v>
      </c>
      <c r="Z19" s="7">
        <v>7.5082269999999993E-12</v>
      </c>
      <c r="AA19" s="7">
        <v>2.0838076E-11</v>
      </c>
      <c r="AB19" s="7">
        <v>2.7960641E-3</v>
      </c>
      <c r="AC19" s="5" t="str">
        <v>NaN</v>
      </c>
      <c r="AD19" s="46" t="str">
        <v>NaN</v>
      </c>
      <c r="AE19" s="46" t="str">
        <v>NaN</v>
      </c>
      <c r="AF19" s="46">
        <v>1.1320766000000001E-11</v>
      </c>
      <c r="AG19" s="46">
        <v>1.2420948999999999E-11</v>
      </c>
      <c r="AH19" s="46">
        <v>3.4801561999999999E-3</v>
      </c>
      <c r="AI19" s="46">
        <v>8.7595200000000005E-4</v>
      </c>
      <c r="AJ19" s="46">
        <v>1.3805309999999999E-3</v>
      </c>
      <c r="AK19" s="46">
        <v>3.6903257000000002E-3</v>
      </c>
      <c r="AL19" s="38">
        <f t="shared" si="3"/>
        <v>5.3416764943141608E-4</v>
      </c>
      <c r="AM19" t="s">
        <v>53</v>
      </c>
      <c r="AN19" s="21"/>
      <c r="AO19" s="21">
        <f>SUM(U4:X4)/4</f>
        <v>6.2570147467454998E-4</v>
      </c>
      <c r="AP19" s="1">
        <f t="shared" si="0"/>
        <v>6.2570147467454998E-7</v>
      </c>
      <c r="AQ19" s="1">
        <f t="shared" si="1"/>
        <v>7.5084176960945998E-6</v>
      </c>
      <c r="AR19" s="1">
        <f t="shared" si="2"/>
        <v>7.5084176960945994</v>
      </c>
      <c r="AS19" s="54">
        <f t="shared" si="4"/>
        <v>6.3462497882576852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35">
      <c r="A20" s="15">
        <v>1.5918000000000001</v>
      </c>
      <c r="B20" s="45" t="str">
        <v>NaN</v>
      </c>
      <c r="C20" s="16" t="str">
        <v>NaN</v>
      </c>
      <c r="D20" s="16">
        <v>7.0673370000000003E-12</v>
      </c>
      <c r="E20" s="16">
        <v>1.06817905E-11</v>
      </c>
      <c r="F20" s="16">
        <v>9.5330159999999994E-12</v>
      </c>
      <c r="G20" s="16">
        <v>5.4679359999999999E-12</v>
      </c>
      <c r="H20" s="16">
        <v>4.4864623999999996E-12</v>
      </c>
      <c r="I20" s="16">
        <v>4.2739244999999998E-12</v>
      </c>
      <c r="J20" s="16">
        <v>4.8436376E-12</v>
      </c>
      <c r="K20" s="16">
        <v>5.4120849999999998E-12</v>
      </c>
      <c r="L20" s="16">
        <v>5.2618569999999998E-12</v>
      </c>
      <c r="M20" s="16">
        <v>5.1101306000000001E-12</v>
      </c>
      <c r="N20" s="16">
        <v>5.5020514999999996E-12</v>
      </c>
      <c r="O20" s="16">
        <v>6.3465943000000004E-12</v>
      </c>
      <c r="P20" s="16">
        <v>8.2369130000000004E-12</v>
      </c>
      <c r="Q20" s="16">
        <v>1.6064793999999999E-11</v>
      </c>
      <c r="R20" s="16">
        <v>1.8671308999999999E-4</v>
      </c>
      <c r="S20" s="16">
        <v>2.3331916999999999E-5</v>
      </c>
      <c r="T20" s="7" t="str">
        <v>NaN</v>
      </c>
      <c r="U20" s="8" t="str">
        <v>NaN</v>
      </c>
      <c r="V20" s="8" t="str">
        <v>NaN</v>
      </c>
      <c r="W20" s="8">
        <v>1.0288869000000001E-11</v>
      </c>
      <c r="X20" s="8">
        <v>4.950167E-12</v>
      </c>
      <c r="Y20" s="8">
        <v>5.4744013000000001E-12</v>
      </c>
      <c r="Z20" s="7">
        <v>8.0884060000000004E-12</v>
      </c>
      <c r="AA20" s="7">
        <v>2.2169403000000001E-11</v>
      </c>
      <c r="AB20" s="7">
        <v>3.8618124000000002E-3</v>
      </c>
      <c r="AC20" s="5" t="str">
        <v>NaN</v>
      </c>
      <c r="AD20" s="46" t="str">
        <v>NaN</v>
      </c>
      <c r="AE20" s="46" t="str">
        <v>NaN</v>
      </c>
      <c r="AF20" s="46">
        <v>6.3264406999999998E-3</v>
      </c>
      <c r="AG20" s="46">
        <v>4.5968455E-4</v>
      </c>
      <c r="AH20" s="46">
        <v>1.7423445000000001E-11</v>
      </c>
      <c r="AI20" s="46">
        <v>1.00373685E-11</v>
      </c>
      <c r="AJ20" s="46">
        <v>9.4625589999999994E-12</v>
      </c>
      <c r="AK20" s="46">
        <v>8.459896E-4</v>
      </c>
      <c r="AL20" s="38">
        <f t="shared" si="3"/>
        <v>4.1799901582796958E-4</v>
      </c>
      <c r="AM20" s="21" t="s">
        <v>54</v>
      </c>
      <c r="AN20" s="21"/>
      <c r="AO20" s="21">
        <f>SUM(T11:T14)/4</f>
        <v>3.18866225E-12</v>
      </c>
      <c r="AP20" s="1">
        <f t="shared" si="0"/>
        <v>3.18866225E-15</v>
      </c>
      <c r="AQ20" s="1">
        <f t="shared" si="1"/>
        <v>3.8263947000000002E-14</v>
      </c>
      <c r="AR20" s="1">
        <f t="shared" si="2"/>
        <v>3.8263947000000004E-8</v>
      </c>
      <c r="AS20" s="54">
        <f t="shared" si="4"/>
        <v>3.2341376755446007E-8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35">
      <c r="A21" s="15">
        <v>4.7801999999999998</v>
      </c>
      <c r="B21" s="45" t="str">
        <v>NaN</v>
      </c>
      <c r="C21" s="16">
        <v>8.167348E-12</v>
      </c>
      <c r="D21" s="16">
        <v>4.6287835E-12</v>
      </c>
      <c r="E21" s="16">
        <v>6.4455516000000003E-12</v>
      </c>
      <c r="F21" s="16">
        <v>4.1482676999999999E-12</v>
      </c>
      <c r="G21" s="16">
        <v>4.1041852999999998E-12</v>
      </c>
      <c r="H21" s="16">
        <v>4.9866777000000002E-12</v>
      </c>
      <c r="I21" s="16">
        <v>6.3966856999999998E-12</v>
      </c>
      <c r="J21" s="16">
        <v>1.0885403E-11</v>
      </c>
      <c r="K21" s="16">
        <v>1.9220589E-11</v>
      </c>
      <c r="L21" s="16">
        <v>2.8834240000000001E-11</v>
      </c>
      <c r="M21" s="16">
        <v>3.3776564000000001E-4</v>
      </c>
      <c r="N21" s="16">
        <v>1.5129760000000001E-4</v>
      </c>
      <c r="O21" s="16">
        <v>2.9143816000000001E-11</v>
      </c>
      <c r="P21" s="16">
        <v>1.9251633000000001E-11</v>
      </c>
      <c r="Q21" s="16">
        <v>2.6073947000000001E-11</v>
      </c>
      <c r="R21" s="16">
        <v>2.8535693000000001E-11</v>
      </c>
      <c r="S21" s="16">
        <v>3.1880282999999999E-11</v>
      </c>
      <c r="T21" s="7" t="str">
        <v>NaN</v>
      </c>
      <c r="U21" s="8" t="str">
        <v>NaN</v>
      </c>
      <c r="V21" s="8">
        <v>5.5190903999999999E-12</v>
      </c>
      <c r="W21" s="8">
        <v>8.8571094999999993E-12</v>
      </c>
      <c r="X21" s="8">
        <v>1.7585054999999999E-11</v>
      </c>
      <c r="Y21" s="8">
        <v>1.9086518999999999E-11</v>
      </c>
      <c r="Z21" s="7">
        <v>1.6036467E-11</v>
      </c>
      <c r="AA21" s="7">
        <v>2.0215365999999999E-11</v>
      </c>
      <c r="AB21" s="7">
        <v>1.2116546999999999E-10</v>
      </c>
      <c r="AC21" s="5" t="str">
        <v>NaN</v>
      </c>
      <c r="AD21" s="46" t="str">
        <v>NaN</v>
      </c>
      <c r="AE21" s="46" t="str">
        <v>NaN</v>
      </c>
      <c r="AF21" s="46">
        <v>2.3158059000000001E-10</v>
      </c>
      <c r="AG21" s="46">
        <v>2.5796299E-11</v>
      </c>
      <c r="AH21" s="46">
        <v>9.4255170000000003E-12</v>
      </c>
      <c r="AI21" s="46">
        <v>1.3784675999999999E-11</v>
      </c>
      <c r="AJ21" s="46">
        <v>1.4950315000000002E-11</v>
      </c>
      <c r="AK21" s="46">
        <v>3.1768547E-3</v>
      </c>
      <c r="AL21" s="38">
        <f t="shared" si="3"/>
        <v>1.2219728922351926E-4</v>
      </c>
      <c r="AM21" s="21" t="s">
        <v>55</v>
      </c>
      <c r="AO21" s="21">
        <f>SUM(Z11:AC28)/42</f>
        <v>5.7028669690248595E-4</v>
      </c>
      <c r="AP21" s="1">
        <f t="shared" si="0"/>
        <v>5.7028669690248596E-7</v>
      </c>
      <c r="AQ21" s="1">
        <f t="shared" si="1"/>
        <v>6.8434403628298315E-6</v>
      </c>
      <c r="AR21" s="1">
        <f t="shared" si="2"/>
        <v>6.8434403628298313</v>
      </c>
      <c r="AS21" s="54">
        <f t="shared" si="4"/>
        <v>5.7841989765903046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35">
      <c r="A22" s="15">
        <v>7.9836</v>
      </c>
      <c r="B22" s="45" t="str">
        <v>NaN</v>
      </c>
      <c r="C22" s="16">
        <v>5.9668862999999997E-12</v>
      </c>
      <c r="D22" s="16">
        <v>3.1238346999999999E-12</v>
      </c>
      <c r="E22" s="16">
        <v>2.5737099999999999E-12</v>
      </c>
      <c r="F22" s="16">
        <v>2.0935719999999999E-12</v>
      </c>
      <c r="G22" s="16">
        <v>2.8084233999999998E-12</v>
      </c>
      <c r="H22" s="16">
        <v>3.8236003000000002E-12</v>
      </c>
      <c r="I22" s="16">
        <v>5.0908130000000003E-12</v>
      </c>
      <c r="J22" s="16">
        <v>7.1022829999999996E-12</v>
      </c>
      <c r="K22" s="16">
        <v>9.7384080000000004E-12</v>
      </c>
      <c r="L22" s="16">
        <v>1.5360670000000001E-11</v>
      </c>
      <c r="M22" s="16">
        <v>2.1329001000000001E-11</v>
      </c>
      <c r="N22" s="16">
        <v>3.3265134000000001E-11</v>
      </c>
      <c r="O22" s="16">
        <v>2.9232169999999998E-11</v>
      </c>
      <c r="P22" s="16">
        <v>3.9329644000000003E-11</v>
      </c>
      <c r="Q22" s="16">
        <v>6.2879419999999997E-4</v>
      </c>
      <c r="R22" s="16">
        <v>4.6055820000000004E-3</v>
      </c>
      <c r="S22" s="16">
        <v>4.6011274999999997E-3</v>
      </c>
      <c r="T22" s="7" t="str">
        <v>NaN</v>
      </c>
      <c r="U22" s="8" t="str">
        <v>NaN</v>
      </c>
      <c r="V22" s="8">
        <v>7.1356163000000001E-12</v>
      </c>
      <c r="W22" s="8">
        <v>1.3541082999999999E-11</v>
      </c>
      <c r="X22" s="8">
        <v>1.1736637E-11</v>
      </c>
      <c r="Y22" s="8">
        <v>1.22917995E-11</v>
      </c>
      <c r="Z22" s="7">
        <v>8.7202250000000003E-4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2.9975541E-3</v>
      </c>
      <c r="AH22" s="46">
        <v>1.2002781E-11</v>
      </c>
      <c r="AI22" s="46">
        <v>2.4784054000000001E-3</v>
      </c>
      <c r="AJ22" s="46">
        <v>2.8125462E-3</v>
      </c>
      <c r="AK22" s="46">
        <v>2.848044E-11</v>
      </c>
      <c r="AL22" s="38">
        <f t="shared" si="3"/>
        <v>7.0355674688987063E-4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35">
      <c r="A23" s="15">
        <v>11.212300000000001</v>
      </c>
      <c r="B23" s="45" t="str">
        <v>NaN</v>
      </c>
      <c r="C23" s="16">
        <v>5.9002619999999997E-12</v>
      </c>
      <c r="D23" s="16">
        <v>2.3953988000000002E-12</v>
      </c>
      <c r="E23" s="16">
        <v>2.5432829000000001E-12</v>
      </c>
      <c r="F23" s="16">
        <v>1.7828413E-12</v>
      </c>
      <c r="G23" s="16">
        <v>2.2775913000000001E-12</v>
      </c>
      <c r="H23" s="16">
        <v>3.2759277E-12</v>
      </c>
      <c r="I23" s="16">
        <v>3.6534295999999999E-12</v>
      </c>
      <c r="J23" s="16">
        <v>4.4169148000000004E-12</v>
      </c>
      <c r="K23" s="16">
        <v>5.5563994999999997E-12</v>
      </c>
      <c r="L23" s="16">
        <v>7.3543400000000003E-12</v>
      </c>
      <c r="M23" s="16">
        <v>7.5940450000000003E-12</v>
      </c>
      <c r="N23" s="16">
        <v>9.0462550000000002E-12</v>
      </c>
      <c r="O23" s="16">
        <v>1.1341935E-11</v>
      </c>
      <c r="P23" s="16">
        <v>9.3744330000000006E-12</v>
      </c>
      <c r="Q23" s="16">
        <v>1.2490977E-11</v>
      </c>
      <c r="R23" s="16">
        <v>6.3178525000000003E-4</v>
      </c>
      <c r="S23" s="62">
        <v>4.9319799999999999E-3</v>
      </c>
      <c r="T23" s="7" t="str">
        <v>NaN</v>
      </c>
      <c r="U23" s="8">
        <v>4.1678521999999998E-11</v>
      </c>
      <c r="V23" s="8">
        <v>9.480298E-12</v>
      </c>
      <c r="W23" s="8">
        <v>8.1855729999999999E-12</v>
      </c>
      <c r="X23" s="8">
        <v>9.2718479999999996E-12</v>
      </c>
      <c r="Y23" s="8">
        <v>7.4750969999999998E-12</v>
      </c>
      <c r="Z23" s="7">
        <v>4.3720487000000002E-12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4.7234549999999997E-3</v>
      </c>
      <c r="AH23" s="46">
        <v>9.1561814000000005E-11</v>
      </c>
      <c r="AI23" s="46">
        <v>2.0491028E-10</v>
      </c>
      <c r="AJ23" s="46">
        <v>2.9319709000000002E-3</v>
      </c>
      <c r="AK23" s="46">
        <v>1.5103101999999999E-10</v>
      </c>
      <c r="AL23" s="38">
        <f t="shared" si="3"/>
        <v>4.7211399167751899E-4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35">
      <c r="A24" s="15">
        <v>14.477499999999999</v>
      </c>
      <c r="B24" s="45" t="str">
        <v>NaN</v>
      </c>
      <c r="C24" s="16">
        <v>8.1383100000000007E-12</v>
      </c>
      <c r="D24" s="16">
        <v>3.1327363000000001E-12</v>
      </c>
      <c r="E24" s="16">
        <v>2.4889590000000002E-12</v>
      </c>
      <c r="F24" s="16">
        <v>1.7495605E-12</v>
      </c>
      <c r="G24" s="16">
        <v>2.2394405999999999E-12</v>
      </c>
      <c r="H24" s="16">
        <v>3.8212260000000004E-12</v>
      </c>
      <c r="I24" s="16">
        <v>5.3661463E-12</v>
      </c>
      <c r="J24" s="16">
        <v>6.507212E-12</v>
      </c>
      <c r="K24" s="16">
        <v>7.3011409999999995E-12</v>
      </c>
      <c r="L24" s="16">
        <v>7.9168889999999992E-12</v>
      </c>
      <c r="M24" s="16">
        <v>8.7938849999999997E-12</v>
      </c>
      <c r="N24" s="16">
        <v>1.1150155000000001E-11</v>
      </c>
      <c r="O24" s="16">
        <v>9.8000759999999997E-12</v>
      </c>
      <c r="P24" s="16">
        <v>8.2785314999999999E-12</v>
      </c>
      <c r="Q24" s="16">
        <v>2.4231853E-11</v>
      </c>
      <c r="R24" s="16">
        <v>5.8971824999999997E-3</v>
      </c>
      <c r="S24" s="16" t="str">
        <v>NaN</v>
      </c>
      <c r="T24" s="13">
        <v>2.5446537000000001E-11</v>
      </c>
      <c r="U24" s="8">
        <v>1.2126777E-11</v>
      </c>
      <c r="V24" s="8">
        <v>5.858639E-12</v>
      </c>
      <c r="W24" s="8">
        <v>7.2922604999999993E-12</v>
      </c>
      <c r="X24" s="8">
        <v>7.5184169999999993E-12</v>
      </c>
      <c r="Y24" s="8">
        <v>6.3467079999999998E-12</v>
      </c>
      <c r="Z24" s="7">
        <v>5.5883925999999997E-12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3.1243903E-3</v>
      </c>
      <c r="AH24" s="46">
        <v>8.8648409999999999E-11</v>
      </c>
      <c r="AI24" s="46">
        <v>6.7556819999999998E-3</v>
      </c>
      <c r="AJ24" s="46">
        <v>2.9946393E-3</v>
      </c>
      <c r="AK24" s="46">
        <v>2.6950855E-3</v>
      </c>
      <c r="AL24" s="38">
        <f t="shared" si="3"/>
        <v>7.6667785249079508E-4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35">
      <c r="A25" s="15">
        <v>17.791599999999999</v>
      </c>
      <c r="B25" s="46" t="str">
        <v>NaN</v>
      </c>
      <c r="C25" s="4">
        <v>1.7312174000000001E-11</v>
      </c>
      <c r="D25" s="4">
        <v>9.6174219999999996E-12</v>
      </c>
      <c r="E25" s="4">
        <v>4.9521784000000003E-12</v>
      </c>
      <c r="F25" s="4">
        <v>2.9681502000000001E-12</v>
      </c>
      <c r="G25" s="4">
        <v>3.2460212999999999E-12</v>
      </c>
      <c r="H25" s="4">
        <v>4.2292644999999999E-12</v>
      </c>
      <c r="I25" s="4">
        <v>5.1881922999999996E-12</v>
      </c>
      <c r="J25" s="4">
        <v>5.9920263000000002E-12</v>
      </c>
      <c r="K25" s="4">
        <v>6.1117444000000001E-12</v>
      </c>
      <c r="L25" s="4">
        <v>6.1782233000000002E-12</v>
      </c>
      <c r="M25" s="4">
        <v>6.6704799999999997E-12</v>
      </c>
      <c r="N25" s="4">
        <v>7.4729910000000006E-12</v>
      </c>
      <c r="O25" s="4">
        <v>7.8676990000000007E-12</v>
      </c>
      <c r="P25" s="4">
        <v>9.4515299999999998E-12</v>
      </c>
      <c r="Q25" s="14">
        <v>3.0486640000000002E-11</v>
      </c>
      <c r="R25" s="14" t="str">
        <v>NaN</v>
      </c>
      <c r="S25" s="14">
        <v>7.0183840000000007E-5</v>
      </c>
      <c r="T25" s="13">
        <v>1.4674319999999999E-11</v>
      </c>
      <c r="U25" s="8">
        <v>1.1070732E-11</v>
      </c>
      <c r="V25" s="8">
        <v>6.8195030000000003E-12</v>
      </c>
      <c r="W25" s="8">
        <v>6.4368119999999999E-12</v>
      </c>
      <c r="X25" s="8">
        <v>7.1329145000000003E-12</v>
      </c>
      <c r="Y25" s="8">
        <v>7.3344599999999998E-12</v>
      </c>
      <c r="Z25" s="7">
        <v>9.9310135000000001E-12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2.2931988E-3</v>
      </c>
      <c r="AH25" s="46">
        <v>2.0275277999999999E-5</v>
      </c>
      <c r="AI25" s="46" t="str">
        <v>NaN</v>
      </c>
      <c r="AJ25" s="46">
        <v>2.1626393000000002E-3</v>
      </c>
      <c r="AK25" s="46">
        <v>4.1218729999999999E-3</v>
      </c>
      <c r="AL25" s="38">
        <f t="shared" si="3"/>
        <v>3.2104334848683305E-4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35">
      <c r="A26" s="15">
        <v>21.168500000000002</v>
      </c>
      <c r="B26" s="46" t="str">
        <v>NaN</v>
      </c>
      <c r="C26" s="4">
        <v>2.3567038999999999E-11</v>
      </c>
      <c r="D26" s="4">
        <v>1.3488959E-11</v>
      </c>
      <c r="E26" s="4">
        <v>6.1951048000000001E-12</v>
      </c>
      <c r="F26" s="4">
        <v>3.5359003000000001E-12</v>
      </c>
      <c r="G26" s="4">
        <v>3.3924312999999999E-12</v>
      </c>
      <c r="H26" s="4">
        <v>4.3470496000000003E-12</v>
      </c>
      <c r="I26" s="4">
        <v>5.2182632999999999E-12</v>
      </c>
      <c r="J26" s="4">
        <v>5.800422E-12</v>
      </c>
      <c r="K26" s="4">
        <v>5.5355419999999996E-12</v>
      </c>
      <c r="L26" s="4">
        <v>5.5338570000000003E-12</v>
      </c>
      <c r="M26" s="4">
        <v>6.1925512000000002E-12</v>
      </c>
      <c r="N26" s="4">
        <v>6.4368030000000003E-12</v>
      </c>
      <c r="O26" s="4">
        <v>5.6625954000000003E-12</v>
      </c>
      <c r="P26" s="4">
        <v>6.7681669999999997E-12</v>
      </c>
      <c r="Q26" s="14" t="str">
        <v>NaN</v>
      </c>
      <c r="R26" s="14">
        <v>4.3839199999999998E-11</v>
      </c>
      <c r="S26" s="14">
        <v>4.3498450000000002E-11</v>
      </c>
      <c r="T26" s="13">
        <v>2.5363114000000001E-11</v>
      </c>
      <c r="U26" s="8">
        <v>9.8669873999999999E-12</v>
      </c>
      <c r="V26" s="8">
        <v>6.6462156999999999E-12</v>
      </c>
      <c r="W26" s="8">
        <v>7.1034133000000002E-12</v>
      </c>
      <c r="X26" s="8">
        <v>8.0000800000000008E-12</v>
      </c>
      <c r="Y26" s="8">
        <v>8.1209139999999995E-12</v>
      </c>
      <c r="Z26" s="7">
        <v>1.3465253E-11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7.5625186E-3</v>
      </c>
      <c r="AH26" s="46">
        <v>6.0131560000000004E-4</v>
      </c>
      <c r="AI26" s="46" t="str">
        <v>NaN</v>
      </c>
      <c r="AJ26" s="46" t="str">
        <v>NaN</v>
      </c>
      <c r="AK26" s="46" t="str">
        <v>NaN</v>
      </c>
      <c r="AL26" s="38">
        <f t="shared" si="3"/>
        <v>3.2655337870313243E-4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35">
      <c r="A27" s="15">
        <v>24.624300000000002</v>
      </c>
      <c r="B27" s="46" t="str">
        <v>NaN</v>
      </c>
      <c r="C27" s="4" t="str">
        <v>NaN</v>
      </c>
      <c r="D27" s="4">
        <v>1.5851955E-11</v>
      </c>
      <c r="E27" s="4">
        <v>6.5949085999999998E-12</v>
      </c>
      <c r="F27" s="4">
        <v>3.4860884E-12</v>
      </c>
      <c r="G27" s="4">
        <v>3.2010370000000001E-12</v>
      </c>
      <c r="H27" s="4">
        <v>4.4742755999999997E-12</v>
      </c>
      <c r="I27" s="4">
        <v>5.4640359999999999E-12</v>
      </c>
      <c r="J27" s="4">
        <v>6.1593825000000002E-12</v>
      </c>
      <c r="K27" s="4">
        <v>6.1412629999999997E-12</v>
      </c>
      <c r="L27" s="4">
        <v>5.9881280000000003E-12</v>
      </c>
      <c r="M27" s="4">
        <v>6.4535910000000003E-12</v>
      </c>
      <c r="N27" s="4">
        <v>5.9401050000000002E-12</v>
      </c>
      <c r="O27" s="4">
        <v>4.8511169999999999E-12</v>
      </c>
      <c r="P27" s="4">
        <v>6.7726139999999996E-12</v>
      </c>
      <c r="Q27" s="14" t="str">
        <v>NaN</v>
      </c>
      <c r="R27" s="14">
        <v>3.5322310000000003E-11</v>
      </c>
      <c r="S27" s="14">
        <v>2.8181239000000001E-11</v>
      </c>
      <c r="T27" s="13">
        <v>2.4292596E-11</v>
      </c>
      <c r="U27" s="8">
        <v>9.7468389999999995E-12</v>
      </c>
      <c r="V27" s="8">
        <v>7.1682104999999997E-12</v>
      </c>
      <c r="W27" s="8">
        <v>8.3032409999999998E-12</v>
      </c>
      <c r="X27" s="8">
        <v>9.4844520000000004E-12</v>
      </c>
      <c r="Y27" s="8">
        <v>9.9010279999999999E-12</v>
      </c>
      <c r="Z27" s="7">
        <v>1.6356417999999999E-11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4.9650840000000003E-4</v>
      </c>
      <c r="AH27" s="46">
        <v>1.4211658999999999E-3</v>
      </c>
      <c r="AI27" s="46" t="str">
        <v>NaN</v>
      </c>
      <c r="AJ27" s="46" t="str">
        <v>NaN</v>
      </c>
      <c r="AK27" s="46" t="str">
        <v>NaN</v>
      </c>
      <c r="AL27" s="38">
        <f t="shared" si="3"/>
        <v>7.9903105422284777E-5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35">
      <c r="A28" s="15">
        <v>28.178599999999999</v>
      </c>
      <c r="B28" s="46" t="str">
        <v>NaN</v>
      </c>
      <c r="C28" s="4" t="str">
        <v>NaN</v>
      </c>
      <c r="D28" s="16">
        <v>7.9184043000000005E-4</v>
      </c>
      <c r="E28" s="4">
        <v>7.6969939999999998E-12</v>
      </c>
      <c r="F28" s="4">
        <v>2.7013371999999999E-12</v>
      </c>
      <c r="G28" s="4">
        <v>1.5298211999999999E-12</v>
      </c>
      <c r="H28" s="4">
        <v>1.4550275999999999E-12</v>
      </c>
      <c r="I28" s="4">
        <v>2.5228803E-12</v>
      </c>
      <c r="J28" s="4">
        <v>4.0711062999999999E-12</v>
      </c>
      <c r="K28" s="4">
        <v>5.1704417999999998E-12</v>
      </c>
      <c r="L28" s="4">
        <v>5.7145135000000001E-12</v>
      </c>
      <c r="M28" s="4">
        <v>6.4522314999999999E-12</v>
      </c>
      <c r="N28" s="4">
        <v>6.1107647E-12</v>
      </c>
      <c r="O28" s="4">
        <v>6.1442379999999997E-12</v>
      </c>
      <c r="P28" s="4">
        <v>8.6896010000000002E-12</v>
      </c>
      <c r="Q28" s="14" t="str">
        <v>NaN</v>
      </c>
      <c r="R28" s="14">
        <v>3.8626026E-11</v>
      </c>
      <c r="S28" s="14">
        <v>1.9202663999999999E-11</v>
      </c>
      <c r="T28" s="13">
        <v>2.5081161E-11</v>
      </c>
      <c r="U28" s="8">
        <v>7.0547586999999998E-12</v>
      </c>
      <c r="V28" s="8">
        <v>6.1003537000000001E-12</v>
      </c>
      <c r="W28" s="8">
        <v>7.4031610000000007E-12</v>
      </c>
      <c r="X28" s="8">
        <v>9.7742219999999999E-12</v>
      </c>
      <c r="Y28" s="8">
        <v>1.056975E-11</v>
      </c>
      <c r="Z28" s="7">
        <v>1.1349177E-11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3.5992755610010485E-5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35">
      <c r="A29" s="9">
        <v>31.855</v>
      </c>
      <c r="B29" s="47" t="str">
        <v>NaN</v>
      </c>
      <c r="C29" s="48" t="str">
        <v>NaN</v>
      </c>
      <c r="D29" s="48">
        <v>1.1562117000000001E-11</v>
      </c>
      <c r="E29" s="49">
        <v>2.0597305E-11</v>
      </c>
      <c r="F29" s="49">
        <v>1.9077925000000001E-11</v>
      </c>
      <c r="G29" s="48">
        <v>1.5957024E-11</v>
      </c>
      <c r="H29" s="48">
        <v>1.7062872000000001E-11</v>
      </c>
      <c r="I29" s="48">
        <v>1.4701117E-11</v>
      </c>
      <c r="J29" s="48">
        <v>1.6445508E-11</v>
      </c>
      <c r="K29" s="48">
        <v>1.1073644999999999E-11</v>
      </c>
      <c r="L29" s="48">
        <v>6.7957704999999997E-12</v>
      </c>
      <c r="M29" s="48">
        <v>4.6293919999999999E-12</v>
      </c>
      <c r="N29" s="48">
        <v>6.5597380000000001E-12</v>
      </c>
      <c r="O29" s="48">
        <v>8.6258920000000005E-12</v>
      </c>
      <c r="P29" s="48">
        <v>9.5376479999999995E-12</v>
      </c>
      <c r="Q29" s="30" t="str">
        <v>NaN</v>
      </c>
      <c r="R29" s="30" t="str">
        <v>NaN</v>
      </c>
      <c r="S29" s="30" t="str">
        <v>NaN</v>
      </c>
      <c r="T29" s="42">
        <v>7.7781810000000003E-4</v>
      </c>
      <c r="U29" s="42">
        <v>3.8257434999999998E-11</v>
      </c>
      <c r="V29" s="42">
        <v>2.3823482999999999E-11</v>
      </c>
      <c r="W29" s="42">
        <v>1.0938621999999999E-11</v>
      </c>
      <c r="X29" s="42">
        <v>5.3153727000000001E-12</v>
      </c>
      <c r="Y29" s="55">
        <v>1.18693146E-11</v>
      </c>
      <c r="Z29" s="55">
        <v>1.0430074E-11</v>
      </c>
      <c r="AA29" s="55" t="str">
        <v>NaN</v>
      </c>
      <c r="AB29" s="50" t="str">
        <v>NaN</v>
      </c>
      <c r="AC29" s="50">
        <v>2.1936318E-12</v>
      </c>
      <c r="AD29" s="50">
        <v>3.3218816000000001E-12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3.5355380398898554E-5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3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1.7476354999999999E-3</v>
      </c>
      <c r="F30" s="49">
        <v>7.8565779999999999E-4</v>
      </c>
      <c r="G30" s="48">
        <v>7.4134660000000003E-4</v>
      </c>
      <c r="H30" s="48">
        <v>6.2033784E-4</v>
      </c>
      <c r="I30" s="48">
        <v>5.5206334000000004E-4</v>
      </c>
      <c r="J30" s="48">
        <v>4.4182705000000001E-4</v>
      </c>
      <c r="K30" s="48">
        <v>3.3460987999999999E-4</v>
      </c>
      <c r="L30" s="48">
        <v>2.3925596999999999E-5</v>
      </c>
      <c r="M30" s="48">
        <v>1.6565210000000001E-11</v>
      </c>
      <c r="N30" s="48">
        <v>1.0025312E-11</v>
      </c>
      <c r="O30" s="48">
        <v>9.30845E-12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5.2306710000000001E-3</v>
      </c>
      <c r="U30" s="42">
        <v>2.8481914000000001E-3</v>
      </c>
      <c r="V30" s="42">
        <v>1.6837323E-3</v>
      </c>
      <c r="W30" s="42">
        <v>8.1016669999999999E-4</v>
      </c>
      <c r="X30" s="42">
        <v>3.0987275999999999E-4</v>
      </c>
      <c r="Y30" s="55">
        <v>1.6246467999999999E-11</v>
      </c>
      <c r="Z30" s="55">
        <v>1.7001994E-11</v>
      </c>
      <c r="AA30" s="55">
        <v>9.7929410000000007E-12</v>
      </c>
      <c r="AB30" s="50">
        <v>7.7303225000000008E-12</v>
      </c>
      <c r="AC30" s="50">
        <v>4.4533486999999999E-12</v>
      </c>
      <c r="AD30" s="50">
        <v>3.2940354000000001E-12</v>
      </c>
      <c r="AE30" s="50">
        <v>2.7382420999999999E-12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7.0130599409375333E-4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3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2.8666027E-3</v>
      </c>
      <c r="F31" s="49">
        <v>1.9771849999999998E-3</v>
      </c>
      <c r="G31" s="48">
        <v>1.6462690999999999E-3</v>
      </c>
      <c r="H31" s="48">
        <v>1.6011306999999999E-3</v>
      </c>
      <c r="I31" s="48">
        <v>1.4536991E-3</v>
      </c>
      <c r="J31" s="48">
        <v>1.2804177000000001E-3</v>
      </c>
      <c r="K31" s="48">
        <v>1.0128907E-3</v>
      </c>
      <c r="L31" s="48">
        <v>7.3498517000000004E-4</v>
      </c>
      <c r="M31" s="48">
        <v>4.0885143000000002E-4</v>
      </c>
      <c r="N31" s="49">
        <v>1.8128604999999999E-11</v>
      </c>
      <c r="O31" s="48">
        <v>1.0119787E-11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3.3571015000000001E-3</v>
      </c>
      <c r="U31" s="42">
        <v>3.059633E-3</v>
      </c>
      <c r="V31" s="42">
        <v>3.0137027999999999E-3</v>
      </c>
      <c r="W31" s="42">
        <v>2.1087718E-3</v>
      </c>
      <c r="X31" s="42">
        <v>1.5605225999999999E-3</v>
      </c>
      <c r="Y31" s="55">
        <v>1.0845983999999999E-3</v>
      </c>
      <c r="Z31" s="55">
        <v>3.1544751999999999E-7</v>
      </c>
      <c r="AA31" s="55" t="str">
        <v>NaN</v>
      </c>
      <c r="AB31" s="50">
        <v>5.4863267000000002E-12</v>
      </c>
      <c r="AC31" s="50">
        <v>3.8484379999999998E-12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1.3583338592551577E-3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3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2.2970044999999998E-3</v>
      </c>
      <c r="F32" s="49">
        <v>1.4777900000000001E-3</v>
      </c>
      <c r="G32" s="48">
        <v>1.6663958E-3</v>
      </c>
      <c r="H32" s="48">
        <v>1.6140867000000001E-3</v>
      </c>
      <c r="I32" s="48">
        <v>1.5906357E-3</v>
      </c>
      <c r="J32" s="48">
        <v>1.5087995999999999E-3</v>
      </c>
      <c r="K32" s="48">
        <v>1.4138149999999999E-3</v>
      </c>
      <c r="L32" s="48">
        <v>1.1840478E-3</v>
      </c>
      <c r="M32" s="48">
        <v>7.4040965000000004E-4</v>
      </c>
      <c r="N32" s="49">
        <v>1.5490931000000001E-4</v>
      </c>
      <c r="O32" s="48">
        <v>1.0390892E-11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3.1727386999999998E-3</v>
      </c>
      <c r="V32" s="42">
        <v>2.754781E-3</v>
      </c>
      <c r="W32" s="42">
        <v>2.9160803999999999E-3</v>
      </c>
      <c r="X32" s="42">
        <v>2.0147339000000002E-3</v>
      </c>
      <c r="Y32" s="55">
        <v>1.7672812E-3</v>
      </c>
      <c r="Z32" s="55">
        <v>1.0467211000000001E-3</v>
      </c>
      <c r="AA32" s="55">
        <v>3.2592511999999998E-4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1.5358975272439384E-3</v>
      </c>
      <c r="AM32" s="21" t="s">
        <v>1</v>
      </c>
      <c r="AN32" s="21">
        <f>MAX(B3:AK37)</f>
        <v>1.7376547999999999E-2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3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1.5722478E-3</v>
      </c>
      <c r="G33" s="48">
        <v>1.7657967000000001E-3</v>
      </c>
      <c r="H33" s="48">
        <v>1.9318764E-3</v>
      </c>
      <c r="I33" s="48">
        <v>1.6977725999999999E-3</v>
      </c>
      <c r="J33" s="48">
        <v>1.4124973000000001E-3</v>
      </c>
      <c r="K33" s="48">
        <v>1.3889573E-3</v>
      </c>
      <c r="L33" s="48">
        <v>1.2966491E-3</v>
      </c>
      <c r="M33" s="48">
        <v>8.9013720000000001E-4</v>
      </c>
      <c r="N33" s="48">
        <v>3.1733746000000001E-4</v>
      </c>
      <c r="O33" s="48">
        <v>1.1882149E-11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2.5257563999999998E-3</v>
      </c>
      <c r="W33" s="42">
        <v>2.4826280000000002E-3</v>
      </c>
      <c r="X33" s="42">
        <v>1.54827E-3</v>
      </c>
      <c r="Y33" s="43">
        <v>9.8582240000000005E-4</v>
      </c>
      <c r="Z33" s="43">
        <v>8.6666529999999996E-4</v>
      </c>
      <c r="AA33" s="42">
        <v>2.8885439999999998E-4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1.3107042732426345E-3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3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1.1407958000000001E-3</v>
      </c>
      <c r="G34" s="19">
        <v>1.0432582000000001E-3</v>
      </c>
      <c r="H34" s="19">
        <v>8.0774945999999997E-4</v>
      </c>
      <c r="I34" s="19">
        <v>7.3958455999999998E-4</v>
      </c>
      <c r="J34" s="19">
        <v>8.3716352999999998E-4</v>
      </c>
      <c r="K34" s="19">
        <v>1.6006067000000001E-3</v>
      </c>
      <c r="L34" s="19">
        <v>9.9547820000000001E-4</v>
      </c>
      <c r="M34" s="19">
        <v>4.6307800000000001E-4</v>
      </c>
      <c r="N34" s="19">
        <v>1.2636691999999999E-11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2.4942798000000002E-4</v>
      </c>
      <c r="W34" s="59">
        <v>3.7526310000000001E-4</v>
      </c>
      <c r="X34" s="6">
        <v>2.4411014999999999E-4</v>
      </c>
      <c r="Y34" s="6">
        <v>2.2729599999999999E-4</v>
      </c>
      <c r="Z34" s="6">
        <v>2.4553326999999999E-4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6.4066749733119233E-4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3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8.4394269999999997E-5</v>
      </c>
      <c r="I35" s="6">
        <v>9.0691050000000006E-5</v>
      </c>
      <c r="J35" s="6">
        <v>7.829042E-5</v>
      </c>
      <c r="K35" s="6">
        <v>3.251727E-4</v>
      </c>
      <c r="L35" s="6">
        <v>3.1476539999999997E-11</v>
      </c>
      <c r="M35" s="6">
        <v>6.1293196999999998E-12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2.1130501E-4</v>
      </c>
      <c r="W35" s="59">
        <v>2.5868199999999999E-4</v>
      </c>
      <c r="X35" s="6">
        <v>1.09925146E-4</v>
      </c>
      <c r="Y35" s="6">
        <v>1.4812539E-4</v>
      </c>
      <c r="Z35" s="6">
        <v>1.6011730000000001E-4</v>
      </c>
      <c r="AA35" s="6">
        <v>2.5826655000000002E-4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1.4374748946715499E-4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3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5.8738482999999999E-12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1.1728941999999999E-11</v>
      </c>
      <c r="V36" s="38">
        <v>1.7615149000000001E-11</v>
      </c>
      <c r="W36" s="38" t="str">
        <v>NaN</v>
      </c>
      <c r="X36" s="38" t="str">
        <v>NaN</v>
      </c>
      <c r="Y36" s="38">
        <v>2.8374689999999999E-12</v>
      </c>
      <c r="Z36" s="38">
        <v>6.8501180000000004E-12</v>
      </c>
      <c r="AA36" s="38">
        <v>7.8187589999999995E-12</v>
      </c>
      <c r="AB36" s="38">
        <v>9.0771459999999997E-12</v>
      </c>
      <c r="AC36" s="38">
        <v>8.1713010000000007E-12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8.7465915375000011E-12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35">
      <c r="A37" s="11">
        <v>76.463800000000006</v>
      </c>
      <c r="B37" s="38">
        <v>2.7655600999999998E-12</v>
      </c>
      <c r="C37" s="38">
        <v>2.7803162999999999E-12</v>
      </c>
      <c r="D37" s="38">
        <v>2.8075359E-12</v>
      </c>
      <c r="E37" s="38">
        <v>2.7651725999999999E-12</v>
      </c>
      <c r="F37" s="38">
        <v>2.6621092000000002E-12</v>
      </c>
      <c r="G37" s="38">
        <v>2.6094207E-12</v>
      </c>
      <c r="H37" s="38">
        <v>2.6003534999999999E-12</v>
      </c>
      <c r="I37" s="38">
        <v>2.5918282E-12</v>
      </c>
      <c r="J37" s="38">
        <v>2.5699756999999999E-12</v>
      </c>
      <c r="K37" s="38">
        <v>2.5494080000000002E-12</v>
      </c>
      <c r="L37" s="38">
        <v>2.5216378000000001E-12</v>
      </c>
      <c r="M37" s="38">
        <v>2.5002817000000001E-12</v>
      </c>
      <c r="N37" s="38">
        <v>2.4944298000000002E-12</v>
      </c>
      <c r="O37" s="38">
        <v>2.4907736E-12</v>
      </c>
      <c r="P37" s="38">
        <v>2.5488686999999999E-12</v>
      </c>
      <c r="Q37" s="38">
        <v>2.7074170000000001E-12</v>
      </c>
      <c r="R37" s="38">
        <v>2.8344922E-12</v>
      </c>
      <c r="S37" s="38">
        <v>2.9166601999999999E-12</v>
      </c>
      <c r="T37" s="38">
        <v>3.1729229999999999E-12</v>
      </c>
      <c r="U37" s="38">
        <v>3.2512910000000001E-12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3.1680962E-12</v>
      </c>
      <c r="AA37" s="38">
        <v>4.1741935E-12</v>
      </c>
      <c r="AB37" s="38">
        <v>4.0845390000000001E-12</v>
      </c>
      <c r="AC37" s="38">
        <v>3.9809566000000001E-12</v>
      </c>
      <c r="AD37" s="38">
        <v>3.6537280000000001E-12</v>
      </c>
      <c r="AE37" s="38">
        <v>3.3572838999999998E-12</v>
      </c>
      <c r="AF37" s="38">
        <v>3.6237921999999999E-12</v>
      </c>
      <c r="AG37" s="38">
        <v>3.4668657000000001E-12</v>
      </c>
      <c r="AH37" s="38">
        <v>3.2386473999999999E-12</v>
      </c>
      <c r="AI37" s="38">
        <v>3.5300618999999999E-12</v>
      </c>
      <c r="AJ37" s="38">
        <v>3.5549062000000001E-12</v>
      </c>
      <c r="AK37" s="38">
        <v>3.0069135000000002E-12</v>
      </c>
      <c r="AL37" s="38">
        <f t="shared" si="3"/>
        <v>3.0306387281250001E-12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3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3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3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3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3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7.745466406430251E-5</v>
      </c>
      <c r="P42" s="1">
        <f t="shared" ref="P42:P66" si="5">O42*0.001</f>
        <v>7.7454664064302506E-8</v>
      </c>
      <c r="Q42" s="1">
        <f t="shared" ref="Q42:Q66" si="6">P42*12</f>
        <v>9.2945596877163007E-7</v>
      </c>
      <c r="R42" s="1">
        <f t="shared" ref="R42:R66" si="7">Q42*1000000</f>
        <v>0.92945596877163006</v>
      </c>
      <c r="S42" s="66">
        <f>R42*0.845218</f>
        <v>0.78559291501321959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3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7.1459484928526964E-4</v>
      </c>
      <c r="P43" s="1">
        <f t="shared" si="5"/>
        <v>7.1459484928526964E-7</v>
      </c>
      <c r="Q43" s="1">
        <f t="shared" si="6"/>
        <v>8.5751381914232348E-6</v>
      </c>
      <c r="R43" s="1">
        <f t="shared" si="7"/>
        <v>8.5751381914232354</v>
      </c>
      <c r="S43" s="66">
        <f t="shared" ref="S43:S66" si="8">R43*0.845218</f>
        <v>7.2478611518783644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3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1.0037018999999999E-3</v>
      </c>
      <c r="P44" s="1">
        <f t="shared" si="5"/>
        <v>1.0037018999999999E-6</v>
      </c>
      <c r="Q44" s="1">
        <f t="shared" si="6"/>
        <v>1.2044422799999999E-5</v>
      </c>
      <c r="R44" s="1">
        <f t="shared" si="7"/>
        <v>12.0444228</v>
      </c>
      <c r="S44" s="66">
        <f t="shared" si="8"/>
        <v>10.1801629501704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3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1.2168267000000001E-3</v>
      </c>
      <c r="P45" s="1">
        <f t="shared" si="5"/>
        <v>1.2168267E-6</v>
      </c>
      <c r="Q45" s="1">
        <f t="shared" si="6"/>
        <v>1.4601920400000001E-5</v>
      </c>
      <c r="R45" s="1">
        <f t="shared" si="7"/>
        <v>14.601920400000001</v>
      </c>
      <c r="S45" s="66">
        <f t="shared" si="8"/>
        <v>12.341805956647201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3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1.3939844424594036E-3</v>
      </c>
      <c r="P46" s="1">
        <f t="shared" si="5"/>
        <v>1.3939844424594036E-6</v>
      </c>
      <c r="Q46" s="1">
        <f t="shared" si="6"/>
        <v>1.6727813309512844E-5</v>
      </c>
      <c r="R46" s="1">
        <f t="shared" si="7"/>
        <v>16.727813309512843</v>
      </c>
      <c r="S46" s="66">
        <f t="shared" si="8"/>
        <v>14.138648909839826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3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5.8132924250000001E-4</v>
      </c>
      <c r="P47" s="1">
        <f t="shared" si="5"/>
        <v>5.8132924249999998E-7</v>
      </c>
      <c r="Q47" s="1">
        <f t="shared" si="6"/>
        <v>6.9759509099999998E-6</v>
      </c>
      <c r="R47" s="1">
        <f t="shared" si="7"/>
        <v>6.9759509099999999</v>
      </c>
      <c r="S47" s="66">
        <f t="shared" si="8"/>
        <v>5.8961992762483799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1.5493638265768635E-4</v>
      </c>
      <c r="P48" s="1">
        <f t="shared" si="5"/>
        <v>1.5493638265768634E-7</v>
      </c>
      <c r="Q48" s="1">
        <f t="shared" si="6"/>
        <v>1.8592365918922361E-6</v>
      </c>
      <c r="R48" s="1">
        <f t="shared" si="7"/>
        <v>1.8592365918922362</v>
      </c>
      <c r="S48" s="66">
        <f t="shared" si="8"/>
        <v>1.5714602337259722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35">
      <c r="N49" t="s">
        <v>10</v>
      </c>
      <c r="O49" s="5">
        <f>AVERAGE(Y29:AA32)</f>
        <v>4.2248413328607921E-4</v>
      </c>
      <c r="P49" s="1">
        <f t="shared" si="5"/>
        <v>4.224841332860792E-7</v>
      </c>
      <c r="Q49" s="1">
        <f t="shared" si="6"/>
        <v>5.0698095994329506E-6</v>
      </c>
      <c r="R49" s="1">
        <f t="shared" si="7"/>
        <v>5.0698095994329506</v>
      </c>
      <c r="S49" s="66">
        <f t="shared" si="8"/>
        <v>4.2850943300135196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35">
      <c r="N50" t="s">
        <v>15</v>
      </c>
      <c r="O50" s="5">
        <f>AVERAGE(AB17:AB18)</f>
        <v>2.5605285E-3</v>
      </c>
      <c r="P50" s="1">
        <f t="shared" si="5"/>
        <v>2.5605284999999999E-6</v>
      </c>
      <c r="Q50" s="1">
        <f t="shared" si="6"/>
        <v>3.0726341999999999E-5</v>
      </c>
      <c r="R50" s="1">
        <f t="shared" si="7"/>
        <v>30.726341999999999</v>
      </c>
      <c r="S50" s="66">
        <f t="shared" si="8"/>
        <v>25.970457332555998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35">
      <c r="N51" t="s">
        <v>17</v>
      </c>
      <c r="O51" s="5">
        <f>AVERAGE(V34:W35)</f>
        <v>2.7366952250000001E-4</v>
      </c>
      <c r="P51" s="1">
        <f t="shared" si="5"/>
        <v>2.736695225E-7</v>
      </c>
      <c r="Q51" s="1">
        <f t="shared" si="6"/>
        <v>3.2840342700000002E-6</v>
      </c>
      <c r="R51" s="1">
        <f t="shared" si="7"/>
        <v>3.2840342700000003</v>
      </c>
      <c r="S51" s="66">
        <f t="shared" si="8"/>
        <v>2.7757248776208603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35">
      <c r="N52" t="s">
        <v>18</v>
      </c>
      <c r="O52" s="5">
        <f>W33</f>
        <v>2.4826280000000002E-3</v>
      </c>
      <c r="P52" s="1">
        <f t="shared" si="5"/>
        <v>2.4826280000000001E-6</v>
      </c>
      <c r="Q52" s="1">
        <f t="shared" si="6"/>
        <v>2.9791535999999999E-5</v>
      </c>
      <c r="R52" s="1">
        <f t="shared" si="7"/>
        <v>29.791536000000001</v>
      </c>
      <c r="S52" s="66">
        <f>R52*0.845218</f>
        <v>25.180342474848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35">
      <c r="N53" t="s">
        <v>14</v>
      </c>
      <c r="O53" s="5">
        <f>AVERAGE(S20:S22)</f>
        <v>1.5414864829600943E-3</v>
      </c>
      <c r="P53" s="1">
        <f t="shared" si="5"/>
        <v>1.5414864829600943E-6</v>
      </c>
      <c r="Q53" s="1">
        <f t="shared" si="6"/>
        <v>1.8497837795521132E-5</v>
      </c>
      <c r="R53" s="1">
        <f t="shared" si="7"/>
        <v>18.497837795521132</v>
      </c>
      <c r="S53" s="66">
        <f t="shared" si="8"/>
        <v>15.634705465854781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35">
      <c r="N54" s="12" t="s">
        <v>20</v>
      </c>
      <c r="O54" s="5">
        <f>AVERAGE(AG24:AH25)</f>
        <v>1.3594661166621024E-3</v>
      </c>
      <c r="P54" s="1">
        <f t="shared" si="5"/>
        <v>1.3594661166621025E-6</v>
      </c>
      <c r="Q54" s="1">
        <f t="shared" si="6"/>
        <v>1.6313593399945231E-5</v>
      </c>
      <c r="R54" s="1">
        <f t="shared" si="7"/>
        <v>16.31359339994523</v>
      </c>
      <c r="S54" s="66">
        <f t="shared" si="8"/>
        <v>13.788542786314908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35">
      <c r="N55" t="s">
        <v>24</v>
      </c>
      <c r="O55" s="5">
        <f>AVERAGE(Y34:Z35)</f>
        <v>1.9526798999999997E-4</v>
      </c>
      <c r="P55" s="1">
        <f t="shared" si="5"/>
        <v>1.9526798999999999E-7</v>
      </c>
      <c r="Q55" s="1">
        <f t="shared" si="6"/>
        <v>2.3432158799999999E-6</v>
      </c>
      <c r="R55" s="1">
        <f t="shared" si="7"/>
        <v>2.3432158799999998</v>
      </c>
      <c r="S55" s="66">
        <f t="shared" si="8"/>
        <v>1.98052823966184</v>
      </c>
    </row>
    <row r="56" spans="14:55" x14ac:dyDescent="0.35">
      <c r="P56" s="1"/>
      <c r="Q56" s="1"/>
      <c r="R56" s="1"/>
      <c r="S56" s="66"/>
    </row>
    <row r="57" spans="14:55" x14ac:dyDescent="0.35">
      <c r="N57" t="s">
        <v>57</v>
      </c>
      <c r="P57" s="1"/>
      <c r="Q57" s="1"/>
      <c r="R57" s="1"/>
      <c r="S57" s="66"/>
    </row>
    <row r="58" spans="14:55" x14ac:dyDescent="0.35">
      <c r="N58" t="s">
        <v>4</v>
      </c>
      <c r="O58" s="5">
        <f>AVERAGE(X35:Y35)</f>
        <v>1.2902526799999999E-4</v>
      </c>
      <c r="P58" s="1">
        <f t="shared" si="5"/>
        <v>1.29025268E-7</v>
      </c>
      <c r="Q58" s="1">
        <f t="shared" si="6"/>
        <v>1.5483032159999999E-6</v>
      </c>
      <c r="R58" s="1">
        <f t="shared" si="7"/>
        <v>1.5483032159999999</v>
      </c>
      <c r="S58" s="66">
        <f t="shared" si="8"/>
        <v>1.308653747621088</v>
      </c>
    </row>
    <row r="59" spans="14:55" x14ac:dyDescent="0.35">
      <c r="N59" t="s">
        <v>9</v>
      </c>
      <c r="O59" s="5">
        <f>AVERAGE(G6:G7)</f>
        <v>1.0684678E-2</v>
      </c>
      <c r="P59" s="1">
        <f t="shared" si="5"/>
        <v>1.0684677999999999E-5</v>
      </c>
      <c r="Q59" s="1">
        <f t="shared" si="6"/>
        <v>1.2821613600000001E-4</v>
      </c>
      <c r="R59" s="1">
        <f t="shared" si="7"/>
        <v>128.21613600000001</v>
      </c>
      <c r="S59" s="66">
        <f t="shared" si="8"/>
        <v>108.37058603764801</v>
      </c>
    </row>
    <row r="60" spans="14:55" x14ac:dyDescent="0.35">
      <c r="N60" s="1" t="s">
        <v>21</v>
      </c>
      <c r="O60" s="1">
        <f>AVERAGE(I33:I34)</f>
        <v>1.21867858E-3</v>
      </c>
      <c r="P60" s="1">
        <f t="shared" si="5"/>
        <v>1.2186785800000001E-6</v>
      </c>
      <c r="Q60" s="1">
        <f t="shared" si="6"/>
        <v>1.4624142960000001E-5</v>
      </c>
      <c r="R60" s="1">
        <f t="shared" si="7"/>
        <v>14.62414296</v>
      </c>
      <c r="S60" s="66">
        <f t="shared" si="8"/>
        <v>12.360588864365281</v>
      </c>
    </row>
    <row r="61" spans="14:55" x14ac:dyDescent="0.35">
      <c r="N61" s="1" t="s">
        <v>22</v>
      </c>
      <c r="O61" s="1">
        <f>H32</f>
        <v>1.6140867000000001E-3</v>
      </c>
      <c r="P61" s="1">
        <f t="shared" si="5"/>
        <v>1.6140867000000002E-6</v>
      </c>
      <c r="Q61" s="1">
        <f t="shared" si="6"/>
        <v>1.9369040400000003E-5</v>
      </c>
      <c r="R61" s="1">
        <f t="shared" si="7"/>
        <v>19.369040400000003</v>
      </c>
      <c r="S61" s="66">
        <f t="shared" si="8"/>
        <v>16.371061588807201</v>
      </c>
    </row>
    <row r="62" spans="14:55" x14ac:dyDescent="0.35">
      <c r="N62" t="s">
        <v>5</v>
      </c>
      <c r="O62" s="5">
        <f>AVERAGE(Y3:Y4)</f>
        <v>7.0609506449464295E-3</v>
      </c>
      <c r="P62" s="1">
        <f t="shared" si="5"/>
        <v>7.0609506449464297E-6</v>
      </c>
      <c r="Q62" s="1">
        <f t="shared" si="6"/>
        <v>8.4731407739357156E-5</v>
      </c>
      <c r="R62" s="1">
        <f t="shared" si="7"/>
        <v>84.731407739357152</v>
      </c>
      <c r="S62" s="66">
        <f t="shared" si="8"/>
        <v>71.616510986643974</v>
      </c>
    </row>
    <row r="63" spans="14:55" x14ac:dyDescent="0.35">
      <c r="N63" t="s">
        <v>6</v>
      </c>
      <c r="O63" s="5">
        <f>AVERAGE(AB3:AC4)</f>
        <v>6.9634009301218543E-3</v>
      </c>
      <c r="P63" s="1">
        <f t="shared" si="5"/>
        <v>6.9634009301218549E-6</v>
      </c>
      <c r="Q63" s="1">
        <f t="shared" si="6"/>
        <v>8.3560811161462265E-5</v>
      </c>
      <c r="R63" s="1">
        <f t="shared" si="7"/>
        <v>83.560811161462269</v>
      </c>
      <c r="S63" s="66">
        <f t="shared" si="8"/>
        <v>70.627101688268823</v>
      </c>
    </row>
    <row r="64" spans="14:55" x14ac:dyDescent="0.35">
      <c r="N64" t="s">
        <v>8</v>
      </c>
      <c r="O64" s="5">
        <f>AVERAGE(Z28:AA29)</f>
        <v>1.0889625500000001E-11</v>
      </c>
      <c r="P64" s="1">
        <f t="shared" si="5"/>
        <v>1.0889625500000001E-14</v>
      </c>
      <c r="Q64" s="1">
        <f t="shared" si="6"/>
        <v>1.3067550600000002E-13</v>
      </c>
      <c r="R64" s="1">
        <f t="shared" si="7"/>
        <v>1.3067550600000001E-7</v>
      </c>
      <c r="S64" s="66">
        <f t="shared" si="8"/>
        <v>1.1044928983030801E-7</v>
      </c>
    </row>
    <row r="65" spans="14:19" x14ac:dyDescent="0.35">
      <c r="N65" t="s">
        <v>25</v>
      </c>
      <c r="O65" s="5">
        <f>AVERAGE(V29:V30)</f>
        <v>8.4186616191174143E-4</v>
      </c>
      <c r="P65" s="1">
        <f t="shared" si="5"/>
        <v>8.418661619117414E-7</v>
      </c>
      <c r="Q65" s="1">
        <f t="shared" si="6"/>
        <v>1.0102393942940896E-5</v>
      </c>
      <c r="R65" s="1">
        <f t="shared" si="7"/>
        <v>10.102393942940896</v>
      </c>
      <c r="S65" s="66">
        <f t="shared" si="8"/>
        <v>8.5387252036646188</v>
      </c>
    </row>
    <row r="66" spans="14:19" x14ac:dyDescent="0.35">
      <c r="N66" s="1" t="s">
        <v>26</v>
      </c>
      <c r="O66" s="1">
        <f>AVERAGE(N33:N34)</f>
        <v>1.58668736318346E-4</v>
      </c>
      <c r="P66" s="1">
        <f t="shared" si="5"/>
        <v>1.58668736318346E-7</v>
      </c>
      <c r="Q66" s="1">
        <f t="shared" si="6"/>
        <v>1.904024835820152E-6</v>
      </c>
      <c r="R66" s="1">
        <f t="shared" si="7"/>
        <v>1.9040248358201519</v>
      </c>
      <c r="S66" s="66">
        <f t="shared" si="8"/>
        <v>1.6093160636822372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6497-9841-4578-8649-02E4D9C5EC81}">
  <dimension ref="A1:BI66"/>
  <sheetViews>
    <sheetView zoomScale="40" zoomScaleNormal="40" workbookViewId="0">
      <selection activeCell="B3" sqref="B3"/>
    </sheetView>
  </sheetViews>
  <sheetFormatPr defaultRowHeight="14.5" x14ac:dyDescent="0.35"/>
  <cols>
    <col min="1" max="1" width="12.54296875" customWidth="1"/>
    <col min="3" max="3" width="11.08984375" customWidth="1"/>
    <col min="6" max="6" width="12.81640625" customWidth="1"/>
    <col min="15" max="15" width="14.1796875" customWidth="1"/>
    <col min="18" max="18" width="10.54296875" customWidth="1"/>
    <col min="23" max="23" width="11.6328125" customWidth="1"/>
    <col min="24" max="24" width="11.453125" customWidth="1"/>
    <col min="25" max="25" width="12.36328125" customWidth="1"/>
    <col min="26" max="26" width="10.81640625" customWidth="1"/>
    <col min="27" max="27" width="12.81640625" customWidth="1"/>
    <col min="38" max="38" width="12.36328125" customWidth="1"/>
    <col min="40" max="40" width="13.08984375" customWidth="1"/>
    <col min="50" max="50" width="13.36328125" customWidth="1"/>
  </cols>
  <sheetData>
    <row r="1" spans="1:61" x14ac:dyDescent="0.3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35">
      <c r="A2" s="11">
        <v>-76.463800000000006</v>
      </c>
      <c r="B2" s="38" t="str" cm="1">
        <f t="array" ref="B2:AK37" xml:space="preserve"> ([1]eco2D_Plankton_C_016!A75:AJ110)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35">
      <c r="A3" s="11">
        <v>-66.4435</v>
      </c>
      <c r="B3" s="38" t="str">
        <v>NaN</v>
      </c>
      <c r="C3" s="38">
        <v>4.3527862000000003E-10</v>
      </c>
      <c r="D3" s="38">
        <v>3.9416777999999998E-10</v>
      </c>
      <c r="E3" s="38">
        <v>3.0693319999999998E-10</v>
      </c>
      <c r="F3" s="38">
        <v>1.7721162000000001E-10</v>
      </c>
      <c r="G3" s="38">
        <v>1.4232727E-9</v>
      </c>
      <c r="H3" s="38">
        <v>1.3912491000000001E-9</v>
      </c>
      <c r="I3" s="38">
        <v>1.0474268E-10</v>
      </c>
      <c r="J3" s="38">
        <v>1.5127894999999999E-10</v>
      </c>
      <c r="K3" s="38">
        <v>3.2370160000000002E-10</v>
      </c>
      <c r="L3" s="38">
        <v>1.6422227000000001E-10</v>
      </c>
      <c r="M3" s="38">
        <v>3.267309E-10</v>
      </c>
      <c r="N3" s="38">
        <v>3.1481437E-10</v>
      </c>
      <c r="O3" s="38">
        <v>3.1276853000000001E-10</v>
      </c>
      <c r="P3" s="38">
        <v>1.7250315999999999E-10</v>
      </c>
      <c r="Q3" s="38">
        <v>1.4844538000000001E-10</v>
      </c>
      <c r="R3" s="38">
        <v>9.354464E-10</v>
      </c>
      <c r="S3" s="38">
        <v>9.5566549999999998E-11</v>
      </c>
      <c r="T3" s="38">
        <v>1.0044792999999999E-10</v>
      </c>
      <c r="U3" s="38">
        <v>1.9464384000000001E-10</v>
      </c>
      <c r="V3" s="38">
        <v>1.6696677E-10</v>
      </c>
      <c r="W3" s="38">
        <v>2.8337995999999998E-10</v>
      </c>
      <c r="X3" s="38">
        <v>1.9952109999999999E-10</v>
      </c>
      <c r="Y3" s="38">
        <v>2.8687674E-10</v>
      </c>
      <c r="Z3" s="38">
        <v>2.8745771999999998E-10</v>
      </c>
      <c r="AA3" s="38">
        <v>3.2963710000000002E-10</v>
      </c>
      <c r="AB3" s="38">
        <v>3.3429692E-10</v>
      </c>
      <c r="AC3" s="38">
        <v>3.6436755999999999E-10</v>
      </c>
      <c r="AD3" s="38">
        <v>3.9574932000000002E-10</v>
      </c>
      <c r="AE3" s="38">
        <v>4.5608306000000003E-10</v>
      </c>
      <c r="AF3" s="38">
        <v>4.526718E-10</v>
      </c>
      <c r="AG3" s="38">
        <v>5.34336E-10</v>
      </c>
      <c r="AH3" s="38">
        <v>1.6144608000000001E-10</v>
      </c>
      <c r="AI3" s="38">
        <v>2.1701022000000001E-10</v>
      </c>
      <c r="AJ3" s="38">
        <v>3.8556929999999998E-10</v>
      </c>
      <c r="AK3" s="38" t="str">
        <v>NaN</v>
      </c>
      <c r="AL3" s="38">
        <f>AVERAGE(B3:AK3)</f>
        <v>3.6261162441176462E-10</v>
      </c>
      <c r="AM3" s="36" t="s">
        <v>28</v>
      </c>
      <c r="AN3" s="21"/>
      <c r="AO3" s="21">
        <f>SUM(B36:AK37)/40</f>
        <v>3.5188661174999995E-12</v>
      </c>
      <c r="AP3" s="1">
        <f t="shared" ref="AP3:AP21" si="0">AO3*0.001</f>
        <v>3.5188661174999994E-15</v>
      </c>
      <c r="AQ3" s="1">
        <f t="shared" ref="AQ3:AQ21" si="1">AP3*12</f>
        <v>4.2226393409999992E-14</v>
      </c>
      <c r="AR3" s="1">
        <f t="shared" ref="AR3:AR21" si="2">AQ3*1000000</f>
        <v>4.2226393409999992E-8</v>
      </c>
      <c r="AS3" s="54">
        <f>AR3*0.845218</f>
        <v>3.5690507785213376E-8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35">
      <c r="A4" s="10">
        <v>-59.441600000000001</v>
      </c>
      <c r="B4" s="6">
        <v>4.3786179999999999E-3</v>
      </c>
      <c r="C4" s="6">
        <v>6.8019509999999997E-3</v>
      </c>
      <c r="D4" s="6">
        <v>1.9034557000000001E-3</v>
      </c>
      <c r="E4" s="6">
        <v>2.3964684999999999E-3</v>
      </c>
      <c r="F4" s="6">
        <v>1.4274337999999999E-3</v>
      </c>
      <c r="G4" s="6">
        <v>6.3051652999999998E-9</v>
      </c>
      <c r="H4" s="6">
        <v>4.7204839999999998E-9</v>
      </c>
      <c r="I4" s="6">
        <v>2.879869E-9</v>
      </c>
      <c r="J4" s="6">
        <v>3.2926200000000002E-9</v>
      </c>
      <c r="K4" s="6">
        <v>5.2631983000000001E-9</v>
      </c>
      <c r="L4" s="6">
        <v>5.0388859999999997E-9</v>
      </c>
      <c r="M4" s="6">
        <v>5.1929242999999996E-9</v>
      </c>
      <c r="N4" s="6">
        <v>4.2644133000000004E-9</v>
      </c>
      <c r="O4" s="6">
        <v>4.5505145999999996E-9</v>
      </c>
      <c r="P4" s="6">
        <v>5.0264876999999998E-9</v>
      </c>
      <c r="Q4" s="6">
        <v>4.9639059999999996E-9</v>
      </c>
      <c r="R4" s="6">
        <v>4.7033897000000001E-9</v>
      </c>
      <c r="S4" s="6">
        <v>3.2823595000000001E-9</v>
      </c>
      <c r="T4" s="6">
        <v>3.1122775E-9</v>
      </c>
      <c r="U4" s="6">
        <v>6.7903295999999999E-9</v>
      </c>
      <c r="V4" s="6">
        <v>3.0215495E-9</v>
      </c>
      <c r="W4" s="6">
        <v>1.4491104999999999E-9</v>
      </c>
      <c r="X4" s="6">
        <v>2.8975068000000001E-3</v>
      </c>
      <c r="Y4" s="6">
        <v>1.2019405E-2</v>
      </c>
      <c r="Z4" s="6">
        <v>1.2183589999999999E-2</v>
      </c>
      <c r="AA4" s="6">
        <v>1.1288471499999999E-2</v>
      </c>
      <c r="AB4" s="6">
        <v>1.1572732000000001E-2</v>
      </c>
      <c r="AC4" s="6">
        <v>1.1703699E-2</v>
      </c>
      <c r="AD4" s="6">
        <v>2.5357112000000001E-9</v>
      </c>
      <c r="AE4" s="6">
        <v>1.9525185E-3</v>
      </c>
      <c r="AF4" s="6">
        <v>7.9671789999999996E-3</v>
      </c>
      <c r="AG4" s="6">
        <v>2.3460594999999999E-3</v>
      </c>
      <c r="AH4" s="6">
        <v>1.1997636000000001E-2</v>
      </c>
      <c r="AI4" s="6">
        <v>1.2549128E-2</v>
      </c>
      <c r="AJ4" s="6">
        <v>3.9075064E-3</v>
      </c>
      <c r="AK4" s="6">
        <v>1.5677109E-3</v>
      </c>
      <c r="AL4" s="6">
        <f t="shared" ref="AL4:AL37" si="3">AVERAGE(B4:AK4)</f>
        <v>3.3572540553665556E-3</v>
      </c>
      <c r="AM4" s="36" t="s">
        <v>29</v>
      </c>
      <c r="AN4" s="21"/>
      <c r="AO4" s="21">
        <f>SUM(B2:AK3)/34</f>
        <v>3.6261162441176462E-10</v>
      </c>
      <c r="AP4" s="1">
        <f t="shared" si="0"/>
        <v>3.6261162441176461E-13</v>
      </c>
      <c r="AQ4" s="1">
        <f t="shared" si="1"/>
        <v>4.3513394929411751E-12</v>
      </c>
      <c r="AR4" s="1">
        <f t="shared" si="2"/>
        <v>4.3513394929411754E-6</v>
      </c>
      <c r="AS4" s="54">
        <f t="shared" ref="AS4:AS21" si="4">AR4*0.845218</f>
        <v>3.6778304635447547E-6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35">
      <c r="A5" s="10">
        <v>-53.663899999999998</v>
      </c>
      <c r="B5" s="6">
        <v>1.1163116000000001E-2</v>
      </c>
      <c r="C5" s="6">
        <v>1.1121206999999999E-2</v>
      </c>
      <c r="D5" s="6">
        <v>1.0953852E-2</v>
      </c>
      <c r="E5" s="6">
        <v>1.0754342E-2</v>
      </c>
      <c r="F5" s="6">
        <v>1.0509006E-2</v>
      </c>
      <c r="G5" s="6">
        <v>1.0735415E-2</v>
      </c>
      <c r="H5" s="6">
        <v>1.1396241999999999E-2</v>
      </c>
      <c r="I5" s="6">
        <v>1.1428321999999999E-2</v>
      </c>
      <c r="J5" s="6">
        <v>1.1175852E-2</v>
      </c>
      <c r="K5" s="6">
        <v>1.0864E-2</v>
      </c>
      <c r="L5" s="6">
        <v>1.0642995000000001E-2</v>
      </c>
      <c r="M5" s="6">
        <v>1.0516251000000001E-2</v>
      </c>
      <c r="N5" s="6">
        <v>1.0613139000000001E-2</v>
      </c>
      <c r="O5" s="6">
        <v>1.0665063000000001E-2</v>
      </c>
      <c r="P5" s="6">
        <v>1.0677944E-2</v>
      </c>
      <c r="Q5" s="6">
        <v>1.0618068E-2</v>
      </c>
      <c r="R5" s="6">
        <v>1.0649495E-2</v>
      </c>
      <c r="S5" s="6">
        <v>1.0970024E-2</v>
      </c>
      <c r="T5" s="6">
        <v>1.0597525999999999E-2</v>
      </c>
      <c r="U5" s="6">
        <v>1.0918077999999999E-2</v>
      </c>
      <c r="V5" s="6">
        <v>1.1483515999999999E-2</v>
      </c>
      <c r="W5" s="6">
        <v>1.1001454000000001E-2</v>
      </c>
      <c r="X5" s="6">
        <v>1.1166924E-2</v>
      </c>
      <c r="Y5" s="6">
        <v>1.1452499E-2</v>
      </c>
      <c r="Z5" s="6">
        <v>1.1618785E-2</v>
      </c>
      <c r="AA5" s="6">
        <v>1.1748451E-2</v>
      </c>
      <c r="AB5" s="6">
        <v>1.1880708E-2</v>
      </c>
      <c r="AC5" s="6">
        <v>1.2540301E-2</v>
      </c>
      <c r="AD5" s="6">
        <v>1.2579656999999999E-2</v>
      </c>
      <c r="AE5" s="6">
        <v>1.222692E-2</v>
      </c>
      <c r="AF5" s="6">
        <v>1.1705432999999999E-2</v>
      </c>
      <c r="AG5" s="6">
        <v>1.1569022999999999E-2</v>
      </c>
      <c r="AH5" s="6">
        <v>1.1483751E-2</v>
      </c>
      <c r="AI5" s="6">
        <v>1.1587966E-2</v>
      </c>
      <c r="AJ5" s="6">
        <v>1.1327841E-2</v>
      </c>
      <c r="AK5" s="6">
        <v>1.1062654E-2</v>
      </c>
      <c r="AL5" s="6">
        <f t="shared" si="3"/>
        <v>1.1205717222222224E-2</v>
      </c>
      <c r="AM5" s="32" t="s">
        <v>28</v>
      </c>
      <c r="AN5" s="21"/>
      <c r="AO5" s="21">
        <f>SUM(B34:AK35)/26</f>
        <v>5.8105713058584319E-4</v>
      </c>
      <c r="AP5" s="1">
        <f t="shared" si="0"/>
        <v>5.810571305858432E-7</v>
      </c>
      <c r="AQ5" s="1">
        <f t="shared" si="1"/>
        <v>6.9726855670301188E-6</v>
      </c>
      <c r="AR5" s="1">
        <f t="shared" si="2"/>
        <v>6.9726855670301191</v>
      </c>
      <c r="AS5" s="54">
        <f t="shared" si="4"/>
        <v>5.8934393495940638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35">
      <c r="A6" s="10">
        <v>-48.590400000000002</v>
      </c>
      <c r="B6" s="46">
        <v>1.0771149000000001E-2</v>
      </c>
      <c r="C6" s="46">
        <v>1.06233265E-2</v>
      </c>
      <c r="D6" s="46">
        <v>1.0384521000000001E-2</v>
      </c>
      <c r="E6" s="46">
        <v>1.0254922E-2</v>
      </c>
      <c r="F6" s="47">
        <v>1.0041672999999999E-2</v>
      </c>
      <c r="G6" s="47">
        <v>9.7820790000000008E-3</v>
      </c>
      <c r="H6" s="47">
        <v>9.7419519999999999E-3</v>
      </c>
      <c r="I6" s="47">
        <v>9.7647399999999992E-3</v>
      </c>
      <c r="J6" s="47">
        <v>1.0011496999999999E-2</v>
      </c>
      <c r="K6" s="47">
        <v>9.9893499999999993E-3</v>
      </c>
      <c r="L6" s="47">
        <v>9.8988080000000003E-3</v>
      </c>
      <c r="M6" s="47">
        <v>9.7805189999999997E-3</v>
      </c>
      <c r="N6" s="47">
        <v>9.7628785000000006E-3</v>
      </c>
      <c r="O6" s="47">
        <v>9.7815149999999993E-3</v>
      </c>
      <c r="P6" s="47">
        <v>9.7755540000000005E-3</v>
      </c>
      <c r="Q6" s="47">
        <v>9.7199049999999992E-3</v>
      </c>
      <c r="R6" s="47">
        <v>9.6591320000000008E-3</v>
      </c>
      <c r="S6" s="47">
        <v>9.5359655000000002E-3</v>
      </c>
      <c r="T6" s="42">
        <v>8.6572760000000002E-3</v>
      </c>
      <c r="U6" s="42" t="str">
        <v>NaN</v>
      </c>
      <c r="V6" s="42">
        <v>1.0424587000000001E-2</v>
      </c>
      <c r="W6" s="42">
        <v>1.0600772E-2</v>
      </c>
      <c r="X6" s="42">
        <v>1.0813143000000001E-2</v>
      </c>
      <c r="Y6" s="42">
        <v>1.0839140000000001E-2</v>
      </c>
      <c r="Z6" s="42">
        <v>1.0917509000000001E-2</v>
      </c>
      <c r="AA6" s="42">
        <v>1.0964372999999999E-2</v>
      </c>
      <c r="AB6" s="42">
        <v>1.1034798E-2</v>
      </c>
      <c r="AC6" s="42">
        <v>1.0984505E-2</v>
      </c>
      <c r="AD6" s="46">
        <v>1.0933038000000001E-2</v>
      </c>
      <c r="AE6" s="46">
        <v>1.1042718999999999E-2</v>
      </c>
      <c r="AF6" s="46">
        <v>1.1151509E-2</v>
      </c>
      <c r="AG6" s="46">
        <v>1.1005694999999999E-2</v>
      </c>
      <c r="AH6" s="46">
        <v>1.0857482999999999E-2</v>
      </c>
      <c r="AI6" s="46">
        <v>1.0953809E-2</v>
      </c>
      <c r="AJ6" s="46">
        <v>1.083523E-2</v>
      </c>
      <c r="AK6" s="46">
        <v>1.0821289E-2</v>
      </c>
      <c r="AL6" s="38">
        <f t="shared" si="3"/>
        <v>1.0346181757142853E-2</v>
      </c>
      <c r="AM6" s="32" t="s">
        <v>29</v>
      </c>
      <c r="AN6" s="21"/>
      <c r="AO6" s="21">
        <f>SUM(B4:AK5)/72</f>
        <v>7.281485638794387E-3</v>
      </c>
      <c r="AP6" s="1">
        <f t="shared" si="0"/>
        <v>7.2814856387943876E-6</v>
      </c>
      <c r="AQ6" s="1">
        <f t="shared" si="1"/>
        <v>8.7377827665532655E-5</v>
      </c>
      <c r="AR6" s="1">
        <f t="shared" si="2"/>
        <v>87.377827665532649</v>
      </c>
      <c r="AS6" s="54">
        <f t="shared" si="4"/>
        <v>73.853312743806171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35">
      <c r="A7" s="10">
        <v>-43.982999999999997</v>
      </c>
      <c r="B7" s="46">
        <v>1.0361723E-2</v>
      </c>
      <c r="C7" s="46">
        <v>1.0099868E-2</v>
      </c>
      <c r="D7" s="46">
        <v>9.6985879999999993E-3</v>
      </c>
      <c r="E7" s="46">
        <v>9.4895740000000006E-3</v>
      </c>
      <c r="F7" s="47">
        <v>8.6854949999999997E-3</v>
      </c>
      <c r="G7" s="47">
        <v>5.8465929999999998E-3</v>
      </c>
      <c r="H7" s="47">
        <v>4.1267739999999997E-3</v>
      </c>
      <c r="I7" s="47">
        <v>2.5528692999999998E-3</v>
      </c>
      <c r="J7" s="47">
        <v>3.8236436E-3</v>
      </c>
      <c r="K7" s="47">
        <v>4.7684659999999999E-3</v>
      </c>
      <c r="L7" s="47">
        <v>5.5152782999999999E-3</v>
      </c>
      <c r="M7" s="47">
        <v>5.8471803000000001E-3</v>
      </c>
      <c r="N7" s="47">
        <v>6.3282787000000004E-3</v>
      </c>
      <c r="O7" s="47">
        <v>6.8155956E-3</v>
      </c>
      <c r="P7" s="47">
        <v>7.1429075000000002E-3</v>
      </c>
      <c r="Q7" s="47">
        <v>7.1784600000000002E-3</v>
      </c>
      <c r="R7" s="47">
        <v>7.2793349999999996E-3</v>
      </c>
      <c r="S7" s="47">
        <v>6.5613429999999999E-3</v>
      </c>
      <c r="T7" s="42">
        <v>5.5129415999999997E-3</v>
      </c>
      <c r="U7" s="42" t="str">
        <v>NaN</v>
      </c>
      <c r="V7" s="42">
        <v>9.8919820000000006E-3</v>
      </c>
      <c r="W7" s="42">
        <v>1.0198779E-2</v>
      </c>
      <c r="X7" s="42">
        <v>1.0344212E-2</v>
      </c>
      <c r="Y7" s="42">
        <v>1.0363783999999999E-2</v>
      </c>
      <c r="Z7" s="42">
        <v>1.0464451E-2</v>
      </c>
      <c r="AA7" s="42">
        <v>1.0555662E-2</v>
      </c>
      <c r="AB7" s="42">
        <v>1.0586151E-2</v>
      </c>
      <c r="AC7" s="42">
        <v>1.0528167E-2</v>
      </c>
      <c r="AD7" s="46">
        <v>1.0327177999999999E-2</v>
      </c>
      <c r="AE7" s="46">
        <v>1.0414535000000001E-2</v>
      </c>
      <c r="AF7" s="46">
        <v>1.06594255E-2</v>
      </c>
      <c r="AG7" s="46">
        <v>1.0742254E-2</v>
      </c>
      <c r="AH7" s="46">
        <v>1.0257921999999999E-2</v>
      </c>
      <c r="AI7" s="46">
        <v>1.05307605E-2</v>
      </c>
      <c r="AJ7" s="46">
        <v>1.0526218E-2</v>
      </c>
      <c r="AK7" s="46">
        <v>1.0526849E-2</v>
      </c>
      <c r="AL7" s="38">
        <f t="shared" si="3"/>
        <v>8.4158069685714241E-3</v>
      </c>
      <c r="AM7" s="63" t="s">
        <v>31</v>
      </c>
      <c r="AN7" s="21"/>
      <c r="AO7" s="21">
        <f>SUM(B29:S33)/56</f>
        <v>1.0646779767983681E-3</v>
      </c>
      <c r="AP7" s="1">
        <f t="shared" si="0"/>
        <v>1.064677976798368E-6</v>
      </c>
      <c r="AQ7" s="1">
        <f t="shared" si="1"/>
        <v>1.2776135721580416E-5</v>
      </c>
      <c r="AR7" s="1">
        <f t="shared" si="2"/>
        <v>12.776135721580415</v>
      </c>
      <c r="AS7" s="54">
        <f t="shared" si="4"/>
        <v>10.798619882322756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35">
      <c r="A8" s="10">
        <v>-39.709000000000003</v>
      </c>
      <c r="B8" s="46">
        <v>9.0916044999999994E-3</v>
      </c>
      <c r="C8" s="46">
        <v>7.5993203000000002E-3</v>
      </c>
      <c r="D8" s="46">
        <v>4.4039515999999999E-3</v>
      </c>
      <c r="E8" s="46">
        <v>2.2495255999999998E-3</v>
      </c>
      <c r="F8" s="47">
        <v>1.2801619E-3</v>
      </c>
      <c r="G8" s="47">
        <v>1.0223126E-3</v>
      </c>
      <c r="H8" s="47">
        <v>4.3862403000000002E-4</v>
      </c>
      <c r="I8" s="47">
        <v>6.8813800000000003E-4</v>
      </c>
      <c r="J8" s="47">
        <v>7.5053879999999998E-4</v>
      </c>
      <c r="K8" s="47">
        <v>8.7221583999999997E-4</v>
      </c>
      <c r="L8" s="47">
        <v>1.0143212E-3</v>
      </c>
      <c r="M8" s="47">
        <v>1.1011857E-3</v>
      </c>
      <c r="N8" s="47">
        <v>1.2504439E-3</v>
      </c>
      <c r="O8" s="47">
        <v>1.4569889000000001E-3</v>
      </c>
      <c r="P8" s="47">
        <v>1.6875686E-3</v>
      </c>
      <c r="Q8" s="47">
        <v>1.78517E-3</v>
      </c>
      <c r="R8" s="47">
        <v>1.9379867000000001E-3</v>
      </c>
      <c r="S8" s="47">
        <v>1.5140853E-3</v>
      </c>
      <c r="T8" s="42">
        <v>5.9241394000000001E-4</v>
      </c>
      <c r="U8" s="42" t="str">
        <v>NaN</v>
      </c>
      <c r="V8" s="42">
        <v>3.1316922999999998E-3</v>
      </c>
      <c r="W8" s="42">
        <v>4.0984489999999997E-3</v>
      </c>
      <c r="X8" s="42">
        <v>5.1653200000000002E-3</v>
      </c>
      <c r="Y8" s="42">
        <v>5.9553482999999997E-3</v>
      </c>
      <c r="Z8" s="42">
        <v>6.2407959999999998E-3</v>
      </c>
      <c r="AA8" s="42">
        <v>6.3516846999999996E-3</v>
      </c>
      <c r="AB8" s="42">
        <v>6.4746086E-3</v>
      </c>
      <c r="AC8" s="42">
        <v>6.8528699999999996E-3</v>
      </c>
      <c r="AD8" s="46">
        <v>6.9975979999999998E-3</v>
      </c>
      <c r="AE8" s="46">
        <v>8.2019510000000007E-3</v>
      </c>
      <c r="AF8" s="46">
        <v>8.6955910000000008E-3</v>
      </c>
      <c r="AG8" s="46">
        <v>9.7025570000000005E-3</v>
      </c>
      <c r="AH8" s="46">
        <v>9.5214589999999995E-3</v>
      </c>
      <c r="AI8" s="46">
        <v>9.6830949999999992E-3</v>
      </c>
      <c r="AJ8" s="46">
        <v>9.8207780000000005E-3</v>
      </c>
      <c r="AK8" s="46">
        <v>9.6887699999999993E-3</v>
      </c>
      <c r="AL8" s="38">
        <f t="shared" si="3"/>
        <v>4.4948321517142851E-3</v>
      </c>
      <c r="AM8" s="63" t="s">
        <v>30</v>
      </c>
      <c r="AN8" s="21"/>
      <c r="AO8" s="21">
        <f>SUM(F6:S10)/68</f>
        <v>3.5139721104744948E-3</v>
      </c>
      <c r="AP8" s="1">
        <f t="shared" si="0"/>
        <v>3.5139721104744947E-6</v>
      </c>
      <c r="AQ8" s="1">
        <f t="shared" si="1"/>
        <v>4.2167665325693937E-5</v>
      </c>
      <c r="AR8" s="1">
        <f t="shared" si="2"/>
        <v>42.167665325693939</v>
      </c>
      <c r="AS8" s="54">
        <f t="shared" si="4"/>
        <v>35.640869751252382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35">
      <c r="A9" s="10">
        <v>-35.685299999999998</v>
      </c>
      <c r="B9" s="46">
        <v>2.4923414000000001E-3</v>
      </c>
      <c r="C9" s="46">
        <v>1.0402213999999999E-3</v>
      </c>
      <c r="D9" s="46">
        <v>2.6489299E-11</v>
      </c>
      <c r="E9" s="46">
        <v>1.1368153999999999E-11</v>
      </c>
      <c r="F9" s="47" t="str">
        <v>NaN</v>
      </c>
      <c r="G9" s="47">
        <v>1.6842012E-3</v>
      </c>
      <c r="H9" s="47">
        <v>1.7219952000000001E-4</v>
      </c>
      <c r="I9" s="47">
        <v>2.0912220000000001E-11</v>
      </c>
      <c r="J9" s="47">
        <v>2.1856381000000001E-11</v>
      </c>
      <c r="K9" s="47">
        <v>2.1136601E-11</v>
      </c>
      <c r="L9" s="47">
        <v>2.3511823E-11</v>
      </c>
      <c r="M9" s="47">
        <v>2.0157432999999999E-11</v>
      </c>
      <c r="N9" s="47">
        <v>1.5720574E-11</v>
      </c>
      <c r="O9" s="47">
        <v>1.5642252999999999E-11</v>
      </c>
      <c r="P9" s="47">
        <v>1.8534783000000001E-11</v>
      </c>
      <c r="Q9" s="47">
        <v>2.1681374999999999E-11</v>
      </c>
      <c r="R9" s="47">
        <v>2.3992730999999999E-11</v>
      </c>
      <c r="S9" s="47">
        <v>1.1421927999999999E-11</v>
      </c>
      <c r="T9" s="42">
        <v>7.1474109999999999E-12</v>
      </c>
      <c r="U9" s="42" t="str">
        <v>NaN</v>
      </c>
      <c r="V9" s="42">
        <v>3.7824785999999999E-3</v>
      </c>
      <c r="W9" s="42">
        <v>7.3509859999999999E-4</v>
      </c>
      <c r="X9" s="42">
        <v>9.4464660000000004E-4</v>
      </c>
      <c r="Y9" s="42">
        <v>1.4429064E-3</v>
      </c>
      <c r="Z9" s="42">
        <v>1.6131927999999999E-3</v>
      </c>
      <c r="AA9" s="42">
        <v>1.5088284E-3</v>
      </c>
      <c r="AB9" s="42">
        <v>1.3507755E-3</v>
      </c>
      <c r="AC9" s="42">
        <v>1.8182631999999999E-3</v>
      </c>
      <c r="AD9" s="46">
        <v>4.3131704E-3</v>
      </c>
      <c r="AE9" s="46">
        <v>7.7377830000000002E-4</v>
      </c>
      <c r="AF9" s="46">
        <v>1.2746656999999999E-4</v>
      </c>
      <c r="AG9" s="46">
        <v>1.3285421999999999E-3</v>
      </c>
      <c r="AH9" s="46">
        <v>2.7724876999999999E-3</v>
      </c>
      <c r="AI9" s="46">
        <v>3.8101887000000002E-3</v>
      </c>
      <c r="AJ9" s="46">
        <v>4.3651339999999997E-3</v>
      </c>
      <c r="AK9" s="46">
        <v>3.9210690000000001E-3</v>
      </c>
      <c r="AL9" s="38">
        <f t="shared" si="3"/>
        <v>1.176382080869793E-3</v>
      </c>
      <c r="AM9" s="34" t="s">
        <v>33</v>
      </c>
      <c r="AN9" s="21"/>
      <c r="AO9" s="21">
        <f>SUM(T29:AA33)/35</f>
        <v>2.1519936352152858E-3</v>
      </c>
      <c r="AP9" s="1">
        <f t="shared" si="0"/>
        <v>2.1519936352152859E-6</v>
      </c>
      <c r="AQ9" s="1">
        <f t="shared" si="1"/>
        <v>2.5823923622583431E-5</v>
      </c>
      <c r="AR9" s="1">
        <f t="shared" si="2"/>
        <v>25.823923622583433</v>
      </c>
      <c r="AS9" s="54">
        <f>AR9*0.845218</f>
        <v>21.826845076432726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5">
      <c r="A10" s="9">
        <v>-31.855</v>
      </c>
      <c r="B10" s="46">
        <v>1.1507509000000001E-11</v>
      </c>
      <c r="C10" s="46">
        <v>6.557664E-12</v>
      </c>
      <c r="D10" s="46">
        <v>3.7289324999999998E-12</v>
      </c>
      <c r="E10" s="46" t="str">
        <v>NaN</v>
      </c>
      <c r="F10" s="47" t="str">
        <v>NaN</v>
      </c>
      <c r="G10" s="48">
        <v>5.7617376999999999E-4</v>
      </c>
      <c r="H10" s="47">
        <v>5.6758370000000001E-12</v>
      </c>
      <c r="I10" s="47">
        <v>4.2127785999999997E-12</v>
      </c>
      <c r="J10" s="47">
        <v>3.4669852E-12</v>
      </c>
      <c r="K10" s="47">
        <v>2.6659293000000001E-12</v>
      </c>
      <c r="L10" s="47">
        <v>2.1554956000000001E-12</v>
      </c>
      <c r="M10" s="47">
        <v>2.0852924000000001E-12</v>
      </c>
      <c r="N10" s="47">
        <v>2.3313374000000002E-12</v>
      </c>
      <c r="O10" s="47">
        <v>2.7853034999999999E-12</v>
      </c>
      <c r="P10" s="47">
        <v>3.0944472E-12</v>
      </c>
      <c r="Q10" s="47">
        <v>3.1937940000000002E-12</v>
      </c>
      <c r="R10" s="47">
        <v>2.8237133000000002E-12</v>
      </c>
      <c r="S10" s="47">
        <v>3.2066155000000002E-12</v>
      </c>
      <c r="T10" s="42">
        <v>4.3776310000000004E-12</v>
      </c>
      <c r="U10" s="42" t="str">
        <v>NaN</v>
      </c>
      <c r="V10" s="42" t="str">
        <v>NaN</v>
      </c>
      <c r="W10" s="42">
        <v>1.667331E-11</v>
      </c>
      <c r="X10" s="42">
        <v>8.7666550000000005E-12</v>
      </c>
      <c r="Y10" s="42">
        <v>1.4705376E-11</v>
      </c>
      <c r="Z10" s="42">
        <v>2.1910353999999999E-11</v>
      </c>
      <c r="AA10" s="42">
        <v>1.0392342E-11</v>
      </c>
      <c r="AB10" s="42">
        <v>5.4576013999999997E-12</v>
      </c>
      <c r="AC10" s="42">
        <v>3.3490749999999999E-11</v>
      </c>
      <c r="AD10" s="46" t="str">
        <v>NaN</v>
      </c>
      <c r="AE10" s="46">
        <v>3.3010490000000003E-11</v>
      </c>
      <c r="AF10" s="46">
        <v>5.8977644999999999E-12</v>
      </c>
      <c r="AG10" s="46">
        <v>3.6905826000000001E-12</v>
      </c>
      <c r="AH10" s="46">
        <v>3.4137725000000001E-12</v>
      </c>
      <c r="AI10" s="46">
        <v>8.1309639999999994E-12</v>
      </c>
      <c r="AJ10" s="46">
        <v>2.1330715000000001E-11</v>
      </c>
      <c r="AK10" s="46">
        <v>1.0401897000000001E-11</v>
      </c>
      <c r="AL10" s="38">
        <f t="shared" si="3"/>
        <v>1.858625906909159E-5</v>
      </c>
      <c r="AM10" s="34" t="s">
        <v>32</v>
      </c>
      <c r="AN10" s="21"/>
      <c r="AO10" s="21">
        <f>SUM(T6:AC10)/44</f>
        <v>5.494127401430033E-3</v>
      </c>
      <c r="AP10" s="1">
        <f t="shared" si="0"/>
        <v>5.4941274014300329E-6</v>
      </c>
      <c r="AQ10" s="1">
        <f t="shared" si="1"/>
        <v>6.5929528817160388E-5</v>
      </c>
      <c r="AR10" s="1">
        <f t="shared" si="2"/>
        <v>65.929528817160389</v>
      </c>
      <c r="AS10" s="54">
        <f t="shared" si="4"/>
        <v>55.724824487782669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35">
      <c r="A11" s="9">
        <v>-28.178599999999999</v>
      </c>
      <c r="B11" s="46">
        <v>4.6019771999999997E-12</v>
      </c>
      <c r="C11" s="46">
        <v>4.5453609999999997E-12</v>
      </c>
      <c r="D11" s="46" t="str">
        <v>NaN</v>
      </c>
      <c r="E11" s="46" t="str">
        <v>NaN</v>
      </c>
      <c r="F11" s="4" t="str">
        <v>NaN</v>
      </c>
      <c r="G11" s="4">
        <v>3.7771659999999998E-11</v>
      </c>
      <c r="H11" s="4">
        <v>4.4024203000000003E-12</v>
      </c>
      <c r="I11" s="4">
        <v>3.9535639999999999E-12</v>
      </c>
      <c r="J11" s="4">
        <v>3.4776506999999998E-12</v>
      </c>
      <c r="K11" s="4">
        <v>2.8310480999999999E-12</v>
      </c>
      <c r="L11" s="4">
        <v>2.4184690000000001E-12</v>
      </c>
      <c r="M11" s="4">
        <v>2.0754200000000001E-12</v>
      </c>
      <c r="N11" s="4">
        <v>1.9472842999999998E-12</v>
      </c>
      <c r="O11" s="4">
        <v>1.9765598000000001E-12</v>
      </c>
      <c r="P11" s="4">
        <v>1.9903029999999998E-12</v>
      </c>
      <c r="Q11" s="4">
        <v>2.0271545000000001E-12</v>
      </c>
      <c r="R11" s="4">
        <v>2.1422964999999999E-12</v>
      </c>
      <c r="S11" s="4">
        <v>2.5811304000000002E-12</v>
      </c>
      <c r="T11" s="7">
        <v>3.2186727E-12</v>
      </c>
      <c r="U11" s="8" t="str">
        <v>NaN</v>
      </c>
      <c r="V11" s="8" t="str">
        <v>NaN</v>
      </c>
      <c r="W11" s="8">
        <v>7.6948799999999998E-5</v>
      </c>
      <c r="X11" s="8">
        <v>5.9248930000000003E-12</v>
      </c>
      <c r="Y11" s="8">
        <v>2.7681859999999999E-12</v>
      </c>
      <c r="Z11" s="7">
        <v>2.6820171999999999E-12</v>
      </c>
      <c r="AA11" s="7">
        <v>2.9311527E-12</v>
      </c>
      <c r="AB11" s="7">
        <v>5.5839517E-12</v>
      </c>
      <c r="AC11" s="8">
        <v>6.1807860000000004E-7</v>
      </c>
      <c r="AD11" s="46" t="str">
        <v>NaN</v>
      </c>
      <c r="AE11" s="46">
        <v>1.6945306000000002E-11</v>
      </c>
      <c r="AF11" s="46">
        <v>8.3928989999999993E-12</v>
      </c>
      <c r="AG11" s="46">
        <v>5.2519212999999996E-12</v>
      </c>
      <c r="AH11" s="46">
        <v>4.3051356999999999E-12</v>
      </c>
      <c r="AI11" s="46">
        <v>4.0469463999999998E-12</v>
      </c>
      <c r="AJ11" s="46">
        <v>4.2624649999999996E-12</v>
      </c>
      <c r="AK11" s="46">
        <v>4.0120754000000002E-12</v>
      </c>
      <c r="AL11" s="38">
        <f t="shared" si="3"/>
        <v>2.585567588930697E-6</v>
      </c>
      <c r="AM11" s="16" t="s">
        <v>31</v>
      </c>
      <c r="AN11" s="21"/>
      <c r="AO11" s="21">
        <f>(SUM(C20:P28)/123)+(SUM(Q20:S24)/14)</f>
        <v>1.5858885325637818E-3</v>
      </c>
      <c r="AP11" s="1">
        <f t="shared" si="0"/>
        <v>1.5858885325637818E-6</v>
      </c>
      <c r="AQ11" s="1">
        <f t="shared" si="1"/>
        <v>1.9030662390765382E-5</v>
      </c>
      <c r="AR11" s="1">
        <f t="shared" si="2"/>
        <v>19.030662390765382</v>
      </c>
      <c r="AS11" s="54">
        <f>AR11*0.845218</f>
        <v>16.085058404597934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35">
      <c r="A12" s="9">
        <v>-24.624300000000002</v>
      </c>
      <c r="B12" s="46">
        <v>3.5650132999999999E-12</v>
      </c>
      <c r="C12" s="46">
        <v>3.3275082E-12</v>
      </c>
      <c r="D12" s="46" t="str">
        <v>NaN</v>
      </c>
      <c r="E12" s="46" t="str">
        <v>NaN</v>
      </c>
      <c r="F12" s="4" t="str">
        <v>NaN</v>
      </c>
      <c r="G12" s="4">
        <v>1.9542478000000001E-5</v>
      </c>
      <c r="H12" s="4">
        <v>3.6143255999999999E-12</v>
      </c>
      <c r="I12" s="4">
        <v>2.9545935999999999E-12</v>
      </c>
      <c r="J12" s="4">
        <v>2.7054050999999999E-12</v>
      </c>
      <c r="K12" s="4">
        <v>2.4813847E-12</v>
      </c>
      <c r="L12" s="4">
        <v>2.3740482000000001E-12</v>
      </c>
      <c r="M12" s="4">
        <v>2.0511952E-12</v>
      </c>
      <c r="N12" s="4">
        <v>1.9347314999999998E-12</v>
      </c>
      <c r="O12" s="4">
        <v>1.9071053000000001E-12</v>
      </c>
      <c r="P12" s="4">
        <v>1.9711480000000002E-12</v>
      </c>
      <c r="Q12" s="4">
        <v>2.0960458000000001E-12</v>
      </c>
      <c r="R12" s="4">
        <v>2.2782720000000001E-12</v>
      </c>
      <c r="S12" s="4">
        <v>2.4243216E-12</v>
      </c>
      <c r="T12" s="7">
        <v>2.5236653E-12</v>
      </c>
      <c r="U12" s="8" t="str">
        <v>NaN</v>
      </c>
      <c r="V12" s="8" t="str">
        <v>NaN</v>
      </c>
      <c r="W12" s="8">
        <v>7.5669609999999999E-4</v>
      </c>
      <c r="X12" s="8">
        <v>6.1638480000000003E-12</v>
      </c>
      <c r="Y12" s="8">
        <v>2.6380483999999999E-12</v>
      </c>
      <c r="Z12" s="7">
        <v>2.6838603E-12</v>
      </c>
      <c r="AA12" s="7">
        <v>3.5341199999999999E-12</v>
      </c>
      <c r="AB12" s="7">
        <v>7.0820890000000004E-12</v>
      </c>
      <c r="AC12" s="8">
        <v>5.4463017000000003E-5</v>
      </c>
      <c r="AD12" s="46" t="str">
        <v>NaN</v>
      </c>
      <c r="AE12" s="46">
        <v>1.3687096000000001E-5</v>
      </c>
      <c r="AF12" s="46">
        <v>8.5919139999999994E-12</v>
      </c>
      <c r="AG12" s="46">
        <v>4.3332049999999998E-12</v>
      </c>
      <c r="AH12" s="46">
        <v>4.2577135E-12</v>
      </c>
      <c r="AI12" s="46">
        <v>4.1439459999999996E-12</v>
      </c>
      <c r="AJ12" s="46">
        <v>4.2516962E-12</v>
      </c>
      <c r="AK12" s="46">
        <v>4.0159420000000003E-12</v>
      </c>
      <c r="AL12" s="38">
        <f t="shared" si="3"/>
        <v>2.8146292696838197E-5</v>
      </c>
      <c r="AM12" s="16" t="s">
        <v>30</v>
      </c>
      <c r="AN12" s="21"/>
      <c r="AO12" s="21">
        <f>SUM(F11:S19)/123</f>
        <v>5.7124453096316235E-5</v>
      </c>
      <c r="AP12" s="1">
        <f t="shared" si="0"/>
        <v>5.7124453096316234E-8</v>
      </c>
      <c r="AQ12" s="1">
        <f t="shared" si="1"/>
        <v>6.8549343715579483E-7</v>
      </c>
      <c r="AR12" s="1">
        <f t="shared" si="2"/>
        <v>0.6854934371557948</v>
      </c>
      <c r="AS12" s="54">
        <f t="shared" si="4"/>
        <v>0.57939139196594658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35">
      <c r="A13" s="15">
        <v>-21.168500000000002</v>
      </c>
      <c r="B13" s="46">
        <v>4.0337530000000004E-12</v>
      </c>
      <c r="C13" s="46">
        <v>3.1466487000000002E-12</v>
      </c>
      <c r="D13" s="46" t="str">
        <v>NaN</v>
      </c>
      <c r="E13" s="46" t="str">
        <v>NaN</v>
      </c>
      <c r="F13" s="4" t="str">
        <v>NaN</v>
      </c>
      <c r="G13" s="4">
        <v>1.0254309E-11</v>
      </c>
      <c r="H13" s="4">
        <v>3.2270985000000002E-12</v>
      </c>
      <c r="I13" s="4">
        <v>2.3736156E-12</v>
      </c>
      <c r="J13" s="4">
        <v>1.9395039999999999E-12</v>
      </c>
      <c r="K13" s="4">
        <v>1.8771182999999998E-12</v>
      </c>
      <c r="L13" s="4">
        <v>1.9770609000000002E-12</v>
      </c>
      <c r="M13" s="4">
        <v>1.9418742000000001E-12</v>
      </c>
      <c r="N13" s="4">
        <v>1.8894252E-12</v>
      </c>
      <c r="O13" s="4">
        <v>1.9494356000000001E-12</v>
      </c>
      <c r="P13" s="4">
        <v>2.1102714000000001E-12</v>
      </c>
      <c r="Q13" s="4">
        <v>2.2327275000000001E-12</v>
      </c>
      <c r="R13" s="4">
        <v>2.3520537E-12</v>
      </c>
      <c r="S13" s="4">
        <v>2.4060137999999999E-12</v>
      </c>
      <c r="T13" s="7">
        <v>2.2822624999999998E-12</v>
      </c>
      <c r="U13" s="8" t="str">
        <v>NaN</v>
      </c>
      <c r="V13" s="8" t="str">
        <v>NaN</v>
      </c>
      <c r="W13" s="8" t="str">
        <v>NaN</v>
      </c>
      <c r="X13" s="8">
        <v>4.1852269999999998E-12</v>
      </c>
      <c r="Y13" s="8">
        <v>3.0937295000000001E-12</v>
      </c>
      <c r="Z13" s="7">
        <v>2.957186E-12</v>
      </c>
      <c r="AA13" s="7">
        <v>3.7187982999999997E-12</v>
      </c>
      <c r="AB13" s="7">
        <v>7.7370849999999996E-12</v>
      </c>
      <c r="AC13" s="5" t="str">
        <v>NaN</v>
      </c>
      <c r="AD13" s="46" t="str">
        <v>NaN</v>
      </c>
      <c r="AE13" s="46">
        <v>5.0264916999999995E-4</v>
      </c>
      <c r="AF13" s="46">
        <v>6.5941339999999994E-5</v>
      </c>
      <c r="AG13" s="46">
        <v>4.4976300000000001E-12</v>
      </c>
      <c r="AH13" s="46">
        <v>4.4637066999999999E-12</v>
      </c>
      <c r="AI13" s="46">
        <v>4.8555794999999999E-12</v>
      </c>
      <c r="AJ13" s="46">
        <v>5.157641E-12</v>
      </c>
      <c r="AK13" s="46">
        <v>4.8940240000000001E-12</v>
      </c>
      <c r="AL13" s="38">
        <f t="shared" si="3"/>
        <v>2.0306807198349247E-5</v>
      </c>
      <c r="AM13" s="37" t="s">
        <v>33</v>
      </c>
      <c r="AN13" s="21"/>
      <c r="AO13" s="1">
        <f>(SUM(T20:Y28)/46)+(SUM(Q25:S28)/8)</f>
        <v>2.1162704440275116E-5</v>
      </c>
      <c r="AP13" s="1">
        <f t="shared" si="0"/>
        <v>2.1162704440275117E-8</v>
      </c>
      <c r="AQ13" s="1">
        <f t="shared" si="1"/>
        <v>2.5395245328330142E-7</v>
      </c>
      <c r="AR13" s="1">
        <f t="shared" si="2"/>
        <v>0.2539524532833014</v>
      </c>
      <c r="AS13" s="9">
        <f>AR13*0.845218</f>
        <v>0.21464518465920546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35">
      <c r="A14" s="15">
        <v>-17.791599999999999</v>
      </c>
      <c r="B14" s="46">
        <v>6.0546099999999998E-12</v>
      </c>
      <c r="C14" s="46">
        <v>4.2065470000000004E-12</v>
      </c>
      <c r="D14" s="46" t="str">
        <v>NaN</v>
      </c>
      <c r="E14" s="46" t="str">
        <v>NaN</v>
      </c>
      <c r="F14" s="4">
        <v>1.1940636E-11</v>
      </c>
      <c r="G14" s="4">
        <v>2.3086587999999999E-11</v>
      </c>
      <c r="H14" s="4">
        <v>3.4509399999999998E-12</v>
      </c>
      <c r="I14" s="4">
        <v>2.4065541E-12</v>
      </c>
      <c r="J14" s="4">
        <v>1.8531076999999999E-12</v>
      </c>
      <c r="K14" s="4">
        <v>1.794291E-12</v>
      </c>
      <c r="L14" s="4">
        <v>1.7390851E-12</v>
      </c>
      <c r="M14" s="4">
        <v>1.6593082000000001E-12</v>
      </c>
      <c r="N14" s="4">
        <v>1.9459674999999998E-12</v>
      </c>
      <c r="O14" s="4">
        <v>2.1222898000000001E-12</v>
      </c>
      <c r="P14" s="4">
        <v>2.3652475E-12</v>
      </c>
      <c r="Q14" s="4">
        <v>2.5593104000000002E-12</v>
      </c>
      <c r="R14" s="4">
        <v>2.658621E-12</v>
      </c>
      <c r="S14" s="4">
        <v>3.4094465999999998E-12</v>
      </c>
      <c r="T14" s="7">
        <v>3.350123E-12</v>
      </c>
      <c r="U14" s="8" t="str">
        <v>NaN</v>
      </c>
      <c r="V14" s="8" t="str">
        <v>NaN</v>
      </c>
      <c r="W14" s="8" t="str">
        <v>NaN</v>
      </c>
      <c r="X14" s="8">
        <v>4.1568310000000003E-12</v>
      </c>
      <c r="Y14" s="8">
        <v>3.7863920000000003E-12</v>
      </c>
      <c r="Z14" s="7">
        <v>3.7952744E-12</v>
      </c>
      <c r="AA14" s="7">
        <v>4.4356207E-12</v>
      </c>
      <c r="AB14" s="7">
        <v>2.5756963000000001E-11</v>
      </c>
      <c r="AC14" s="5" t="str">
        <v>NaN</v>
      </c>
      <c r="AD14" s="46" t="str">
        <v>NaN</v>
      </c>
      <c r="AE14" s="46" t="str">
        <v>NaN</v>
      </c>
      <c r="AF14" s="46">
        <v>6.1859980000000002E-12</v>
      </c>
      <c r="AG14" s="46">
        <v>4.9264759999999999E-12</v>
      </c>
      <c r="AH14" s="46">
        <v>5.1670819999999998E-12</v>
      </c>
      <c r="AI14" s="46">
        <v>6.4748459999999997E-12</v>
      </c>
      <c r="AJ14" s="46">
        <v>7.8733899999999998E-12</v>
      </c>
      <c r="AK14" s="46">
        <v>7.7237739999999994E-12</v>
      </c>
      <c r="AL14" s="38">
        <f t="shared" si="3"/>
        <v>5.6030471428571436E-12</v>
      </c>
      <c r="AM14" s="37" t="s">
        <v>32</v>
      </c>
      <c r="AN14" s="21"/>
      <c r="AO14" s="21">
        <f>SUM(U11:Y19)/21</f>
        <v>3.9697380905859571E-5</v>
      </c>
      <c r="AP14" s="1">
        <f t="shared" si="0"/>
        <v>3.9697380905859574E-8</v>
      </c>
      <c r="AQ14" s="1">
        <f t="shared" si="1"/>
        <v>4.7636857087031489E-7</v>
      </c>
      <c r="AR14" s="1">
        <f t="shared" si="2"/>
        <v>0.47636857087031487</v>
      </c>
      <c r="AS14" s="9">
        <f>AR14*0.845218</f>
        <v>0.40263529073386578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35">
      <c r="A15" s="15">
        <v>-14.477499999999999</v>
      </c>
      <c r="B15" s="46">
        <v>1.1789883000000001E-11</v>
      </c>
      <c r="C15" s="46">
        <v>6.7990834000000001E-12</v>
      </c>
      <c r="D15" s="46" t="str">
        <v>NaN</v>
      </c>
      <c r="E15" s="46" t="str">
        <v>NaN</v>
      </c>
      <c r="F15" s="4">
        <v>1.4807456E-11</v>
      </c>
      <c r="G15" s="4">
        <v>8.5747919999999996E-12</v>
      </c>
      <c r="H15" s="4">
        <v>4.0993519999999998E-12</v>
      </c>
      <c r="I15" s="4">
        <v>2.0812677E-12</v>
      </c>
      <c r="J15" s="4">
        <v>1.9207988000000002E-12</v>
      </c>
      <c r="K15" s="4">
        <v>1.5653123E-12</v>
      </c>
      <c r="L15" s="4">
        <v>1.6709254E-12</v>
      </c>
      <c r="M15" s="4">
        <v>1.8650889999999999E-12</v>
      </c>
      <c r="N15" s="4">
        <v>2.1663329999999998E-12</v>
      </c>
      <c r="O15" s="4">
        <v>2.467793E-12</v>
      </c>
      <c r="P15" s="4">
        <v>2.8368561999999999E-12</v>
      </c>
      <c r="Q15" s="4">
        <v>3.2737696999999999E-12</v>
      </c>
      <c r="R15" s="4">
        <v>3.5815485000000002E-12</v>
      </c>
      <c r="S15" s="4">
        <v>5.4461703999999998E-12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5.3337924000000002E-12</v>
      </c>
      <c r="Y15" s="8">
        <v>4.4679923999999996E-12</v>
      </c>
      <c r="Z15" s="7">
        <v>5.1164490000000003E-12</v>
      </c>
      <c r="AA15" s="7">
        <v>5.8802959999999996E-12</v>
      </c>
      <c r="AB15" s="7">
        <v>9.5855484999999999E-4</v>
      </c>
      <c r="AC15" s="5" t="str">
        <v>NaN</v>
      </c>
      <c r="AD15" s="46" t="str">
        <v>NaN</v>
      </c>
      <c r="AE15" s="46" t="str">
        <v>NaN</v>
      </c>
      <c r="AF15" s="46">
        <v>5.2047698000000001E-12</v>
      </c>
      <c r="AG15" s="46">
        <v>5.4692605000000004E-12</v>
      </c>
      <c r="AH15" s="46">
        <v>6.5224610000000002E-12</v>
      </c>
      <c r="AI15" s="46">
        <v>9.3105459999999999E-12</v>
      </c>
      <c r="AJ15" s="46">
        <v>1.9183425999999999E-11</v>
      </c>
      <c r="AK15" s="46">
        <v>5.5827367999999999E-5</v>
      </c>
      <c r="AL15" s="38">
        <f t="shared" si="3"/>
        <v>3.7569717016126796E-5</v>
      </c>
      <c r="AM15" s="33" t="s">
        <v>34</v>
      </c>
      <c r="AN15" s="21"/>
      <c r="AO15" s="5">
        <f>(SUM(AD6:AK28)/137)+(SUM(B6:E19)/41)</f>
        <v>5.8729518728504407E-3</v>
      </c>
      <c r="AP15" s="1">
        <f t="shared" si="0"/>
        <v>5.8729518728504408E-6</v>
      </c>
      <c r="AQ15" s="1">
        <f t="shared" si="1"/>
        <v>7.0475422474205297E-5</v>
      </c>
      <c r="AR15" s="1">
        <f t="shared" si="2"/>
        <v>70.475422474205303</v>
      </c>
      <c r="AS15" s="54">
        <f t="shared" si="4"/>
        <v>59.567095632802861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35">
      <c r="A16" s="15">
        <v>-11.212300000000001</v>
      </c>
      <c r="B16" s="45">
        <v>1.2480299E-3</v>
      </c>
      <c r="C16" s="45">
        <v>1.0841182999999999E-11</v>
      </c>
      <c r="D16" s="45" t="str">
        <v>NaN</v>
      </c>
      <c r="E16" s="45" t="str">
        <v>NaN</v>
      </c>
      <c r="F16" s="16">
        <v>5.7709949999999999E-12</v>
      </c>
      <c r="G16" s="16">
        <v>8.8924019999999999E-12</v>
      </c>
      <c r="H16" s="16">
        <v>4.5550416999999997E-12</v>
      </c>
      <c r="I16" s="16">
        <v>3.1803120000000002E-12</v>
      </c>
      <c r="J16" s="16">
        <v>1.9347991000000001E-12</v>
      </c>
      <c r="K16" s="16">
        <v>1.6314251E-12</v>
      </c>
      <c r="L16" s="16">
        <v>1.5157493000000001E-12</v>
      </c>
      <c r="M16" s="16">
        <v>1.6869557000000001E-12</v>
      </c>
      <c r="N16" s="16">
        <v>2.1675722999999999E-12</v>
      </c>
      <c r="O16" s="16">
        <v>2.7881923999999998E-12</v>
      </c>
      <c r="P16" s="16">
        <v>3.4269489999999999E-12</v>
      </c>
      <c r="Q16" s="16">
        <v>4.3244306000000003E-12</v>
      </c>
      <c r="R16" s="16">
        <v>5.2363049999999999E-12</v>
      </c>
      <c r="S16" s="16">
        <v>8.0191400000000006E-5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4.5956640000000001E-12</v>
      </c>
      <c r="Y16" s="8">
        <v>5.0744469999999999E-12</v>
      </c>
      <c r="Z16" s="7">
        <v>7.341401E-12</v>
      </c>
      <c r="AA16" s="7">
        <v>8.7787030000000003E-12</v>
      </c>
      <c r="AB16" s="7">
        <v>1.1613824E-3</v>
      </c>
      <c r="AC16" s="5" t="str">
        <v>NaN</v>
      </c>
      <c r="AD16" s="46" t="str">
        <v>NaN</v>
      </c>
      <c r="AE16" s="46" t="str">
        <v>NaN</v>
      </c>
      <c r="AF16" s="46">
        <v>4.5196216999999999E-12</v>
      </c>
      <c r="AG16" s="46">
        <v>6.047748E-12</v>
      </c>
      <c r="AH16" s="46">
        <v>7.5565889999999996E-12</v>
      </c>
      <c r="AI16" s="46">
        <v>1.9594708000000001E-11</v>
      </c>
      <c r="AJ16" s="46">
        <v>3.4095836000000001E-4</v>
      </c>
      <c r="AK16" s="46">
        <v>8.2051659999999996E-4</v>
      </c>
      <c r="AL16" s="38">
        <f t="shared" si="3"/>
        <v>1.3522514005411828E-4</v>
      </c>
      <c r="AM16" t="s">
        <v>35</v>
      </c>
      <c r="AN16" s="21"/>
      <c r="AO16" s="1">
        <f>SUM(B2:AK37)/939</f>
        <v>1.8485309246807431E-3</v>
      </c>
      <c r="AP16" s="1">
        <f t="shared" si="0"/>
        <v>1.8485309246807431E-6</v>
      </c>
      <c r="AQ16" s="1">
        <f t="shared" si="1"/>
        <v>2.2182371096168916E-5</v>
      </c>
      <c r="AR16" s="1">
        <f t="shared" si="2"/>
        <v>22.182371096168914</v>
      </c>
      <c r="AS16" s="54">
        <f t="shared" si="4"/>
        <v>18.748939333161697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35">
      <c r="A17" s="15">
        <v>-7.9836</v>
      </c>
      <c r="B17" s="45">
        <v>4.7029690000000004E-3</v>
      </c>
      <c r="C17" s="45">
        <v>1.6634454999999999E-3</v>
      </c>
      <c r="D17" s="45">
        <v>3.9107055000000002E-12</v>
      </c>
      <c r="E17" s="45">
        <v>3.8399726000000001E-12</v>
      </c>
      <c r="F17" s="16">
        <v>6.2487679999999999E-12</v>
      </c>
      <c r="G17" s="16">
        <v>8.0626034999999996E-12</v>
      </c>
      <c r="H17" s="16">
        <v>6.0116686E-12</v>
      </c>
      <c r="I17" s="16">
        <v>5.0120660000000002E-12</v>
      </c>
      <c r="J17" s="16">
        <v>2.4150076000000001E-12</v>
      </c>
      <c r="K17" s="16">
        <v>2.4047709999999998E-12</v>
      </c>
      <c r="L17" s="16">
        <v>2.0323697E-12</v>
      </c>
      <c r="M17" s="16">
        <v>2.2294614000000001E-12</v>
      </c>
      <c r="N17" s="16">
        <v>3.1289540000000002E-12</v>
      </c>
      <c r="O17" s="16">
        <v>4.9499124E-12</v>
      </c>
      <c r="P17" s="16">
        <v>8.9852534999999995E-12</v>
      </c>
      <c r="Q17" s="16">
        <v>1.6423462999999999E-11</v>
      </c>
      <c r="R17" s="16">
        <v>1.9105246999999999E-11</v>
      </c>
      <c r="S17" s="16">
        <v>7.6246289999999997E-4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4.0860159999999997E-12</v>
      </c>
      <c r="Y17" s="8">
        <v>7.3294889999999995E-12</v>
      </c>
      <c r="Z17" s="7">
        <v>1.2011842E-3</v>
      </c>
      <c r="AA17" s="7">
        <v>2.2468572000000002E-3</v>
      </c>
      <c r="AB17" s="27">
        <v>1.5185770999999999E-3</v>
      </c>
      <c r="AC17" s="5" t="str">
        <v>NaN</v>
      </c>
      <c r="AD17" s="46" t="str">
        <v>NaN</v>
      </c>
      <c r="AE17" s="46" t="str">
        <v>NaN</v>
      </c>
      <c r="AF17" s="46">
        <v>4.561594E-12</v>
      </c>
      <c r="AG17" s="46">
        <v>1.2464448E-11</v>
      </c>
      <c r="AH17" s="46">
        <v>1.3877883000000001E-11</v>
      </c>
      <c r="AI17" s="46">
        <v>2.4855495E-4</v>
      </c>
      <c r="AJ17" s="46">
        <v>7.9740829999999999E-4</v>
      </c>
      <c r="AK17" s="46">
        <v>2.2422858E-3</v>
      </c>
      <c r="AL17" s="38">
        <f t="shared" si="3"/>
        <v>5.3047396851998811E-4</v>
      </c>
      <c r="AM17" t="s">
        <v>36</v>
      </c>
      <c r="AN17" s="21"/>
      <c r="AO17" s="64">
        <f>SUM(B20:AK37)/411</f>
        <v>7.219411385473532E-4</v>
      </c>
      <c r="AP17" s="1">
        <f t="shared" si="0"/>
        <v>7.2194113854735318E-7</v>
      </c>
      <c r="AQ17" s="1">
        <f t="shared" si="1"/>
        <v>8.6632936625682378E-6</v>
      </c>
      <c r="AR17" s="1">
        <f t="shared" si="2"/>
        <v>8.663293662568238</v>
      </c>
      <c r="AS17" s="54">
        <f t="shared" si="4"/>
        <v>7.3223717428886008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35">
      <c r="A18" s="15">
        <v>-4.7801999999999998</v>
      </c>
      <c r="B18" s="45">
        <v>3.1953168E-3</v>
      </c>
      <c r="C18" s="45">
        <v>1.3996642E-11</v>
      </c>
      <c r="D18" s="45">
        <v>4.0614126999999997E-12</v>
      </c>
      <c r="E18" s="45">
        <v>4.0432820000000001E-12</v>
      </c>
      <c r="F18" s="16">
        <v>3.9811865000000003E-12</v>
      </c>
      <c r="G18" s="16">
        <v>5.9738044000000004E-12</v>
      </c>
      <c r="H18" s="16">
        <v>7.0005186999999998E-12</v>
      </c>
      <c r="I18" s="16">
        <v>4.8900560000000004E-12</v>
      </c>
      <c r="J18" s="16">
        <v>4.2993135000000002E-12</v>
      </c>
      <c r="K18" s="16">
        <v>4.6057700000000001E-12</v>
      </c>
      <c r="L18" s="16">
        <v>4.9319650000000004E-12</v>
      </c>
      <c r="M18" s="16">
        <v>5.2400560000000003E-12</v>
      </c>
      <c r="N18" s="16">
        <v>7.3209850000000002E-12</v>
      </c>
      <c r="O18" s="16">
        <v>1.2543264E-11</v>
      </c>
      <c r="P18" s="16">
        <v>2.6578843000000001E-11</v>
      </c>
      <c r="Q18" s="16">
        <v>1.0771912E-3</v>
      </c>
      <c r="R18" s="16">
        <v>2.0245519000000002E-3</v>
      </c>
      <c r="S18" s="16">
        <v>3.3334323E-4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6.6997589999999999E-12</v>
      </c>
      <c r="Y18" s="8">
        <v>1.6673114E-11</v>
      </c>
      <c r="Z18" s="7">
        <v>1.5412243E-3</v>
      </c>
      <c r="AA18" s="7">
        <v>3.8450061999999998E-3</v>
      </c>
      <c r="AB18" s="27">
        <v>3.6231254000000002E-3</v>
      </c>
      <c r="AC18" s="5" t="str">
        <v>NaN</v>
      </c>
      <c r="AD18" s="46" t="str">
        <v>NaN</v>
      </c>
      <c r="AE18" s="46" t="str">
        <v>NaN</v>
      </c>
      <c r="AF18" s="46">
        <v>6.2215015999999998E-12</v>
      </c>
      <c r="AG18" s="46">
        <v>1.4264257E-11</v>
      </c>
      <c r="AH18" s="46">
        <v>5.5126635999999999E-4</v>
      </c>
      <c r="AI18" s="46">
        <v>1.8537493999999999E-3</v>
      </c>
      <c r="AJ18" s="46">
        <v>2.3935616E-3</v>
      </c>
      <c r="AK18" s="46">
        <v>3.0181651999999998E-3</v>
      </c>
      <c r="AL18" s="38">
        <f t="shared" si="3"/>
        <v>8.0884488770088716E-4</v>
      </c>
      <c r="AM18" t="s">
        <v>37</v>
      </c>
      <c r="AN18" s="21"/>
      <c r="AO18" s="64">
        <f>SUM(B2:AK19)/528</f>
        <v>2.7254786559323028E-3</v>
      </c>
      <c r="AP18" s="1">
        <f t="shared" si="0"/>
        <v>2.7254786559323027E-6</v>
      </c>
      <c r="AQ18" s="1">
        <f t="shared" si="1"/>
        <v>3.2705743871187635E-5</v>
      </c>
      <c r="AR18" s="1">
        <f t="shared" si="2"/>
        <v>32.705743871187636</v>
      </c>
      <c r="AS18" s="54">
        <f t="shared" si="4"/>
        <v>27.643483423317473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35">
      <c r="A19" s="15">
        <v>-1.5918000000000001</v>
      </c>
      <c r="B19" s="45" t="str">
        <v>NaN</v>
      </c>
      <c r="C19" s="45" t="str">
        <v>NaN</v>
      </c>
      <c r="D19" s="45">
        <v>3.8784128000000002E-12</v>
      </c>
      <c r="E19" s="45">
        <v>9.0592520000000001E-12</v>
      </c>
      <c r="F19" s="16">
        <v>7.3238580000000006E-5</v>
      </c>
      <c r="G19" s="16">
        <v>7.2423500000000001E-12</v>
      </c>
      <c r="H19" s="16">
        <v>5.4931385000000001E-12</v>
      </c>
      <c r="I19" s="16">
        <v>3.874017E-12</v>
      </c>
      <c r="J19" s="16">
        <v>3.6383249999999998E-12</v>
      </c>
      <c r="K19" s="16">
        <v>3.7361290000000004E-12</v>
      </c>
      <c r="L19" s="16">
        <v>3.9165329999999998E-12</v>
      </c>
      <c r="M19" s="16">
        <v>4.0897854000000003E-12</v>
      </c>
      <c r="N19" s="16">
        <v>4.8843898000000002E-12</v>
      </c>
      <c r="O19" s="16">
        <v>5.9916850000000002E-12</v>
      </c>
      <c r="P19" s="16">
        <v>8.0582569999999995E-12</v>
      </c>
      <c r="Q19" s="16">
        <v>1.6168948000000001E-11</v>
      </c>
      <c r="R19" s="16">
        <v>1.2148019E-3</v>
      </c>
      <c r="S19" s="16">
        <v>1.4409836000000001E-3</v>
      </c>
      <c r="T19" s="7" t="str">
        <v>NaN</v>
      </c>
      <c r="U19" s="8" t="str">
        <v>NaN</v>
      </c>
      <c r="V19" s="8" t="str">
        <v>NaN</v>
      </c>
      <c r="W19" s="8">
        <v>3.3540351000000001E-12</v>
      </c>
      <c r="X19" s="8">
        <v>4.2537682999999998E-12</v>
      </c>
      <c r="Y19" s="8">
        <v>4.4378185999999998E-12</v>
      </c>
      <c r="Z19" s="7">
        <v>7.1818800000000001E-12</v>
      </c>
      <c r="AA19" s="7">
        <v>1.8948139999999999E-11</v>
      </c>
      <c r="AB19" s="7">
        <v>2.7253565000000001E-3</v>
      </c>
      <c r="AC19" s="5" t="str">
        <v>NaN</v>
      </c>
      <c r="AD19" s="46" t="str">
        <v>NaN</v>
      </c>
      <c r="AE19" s="46" t="str">
        <v>NaN</v>
      </c>
      <c r="AF19" s="46">
        <v>1.0556546E-11</v>
      </c>
      <c r="AG19" s="46">
        <v>1.2472293999999999E-11</v>
      </c>
      <c r="AH19" s="46">
        <v>3.5942322999999998E-3</v>
      </c>
      <c r="AI19" s="46">
        <v>9.2883465999999998E-4</v>
      </c>
      <c r="AJ19" s="46">
        <v>1.4896678999999999E-3</v>
      </c>
      <c r="AK19" s="46">
        <v>3.7604864000000001E-3</v>
      </c>
      <c r="AL19" s="38">
        <f t="shared" si="3"/>
        <v>5.4384292790127524E-4</v>
      </c>
      <c r="AM19" t="s">
        <v>53</v>
      </c>
      <c r="AN19" s="21"/>
      <c r="AO19" s="21">
        <f>SUM(U4:X4)/4</f>
        <v>7.2437951524740001E-4</v>
      </c>
      <c r="AP19" s="1">
        <f t="shared" si="0"/>
        <v>7.2437951524740003E-7</v>
      </c>
      <c r="AQ19" s="1">
        <f t="shared" si="1"/>
        <v>8.6925541829687995E-6</v>
      </c>
      <c r="AR19" s="1">
        <f t="shared" si="2"/>
        <v>8.6925541829687987</v>
      </c>
      <c r="AS19" s="54">
        <f t="shared" si="4"/>
        <v>7.3471032614205223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35">
      <c r="A20" s="15">
        <v>1.5918000000000001</v>
      </c>
      <c r="B20" s="45" t="str">
        <v>NaN</v>
      </c>
      <c r="C20" s="16" t="str">
        <v>NaN</v>
      </c>
      <c r="D20" s="16">
        <v>7.1078660000000002E-12</v>
      </c>
      <c r="E20" s="16">
        <v>1.0730966E-11</v>
      </c>
      <c r="F20" s="16">
        <v>9.4898310000000003E-12</v>
      </c>
      <c r="G20" s="16">
        <v>5.4210269999999999E-12</v>
      </c>
      <c r="H20" s="16">
        <v>4.4178355000000003E-12</v>
      </c>
      <c r="I20" s="16">
        <v>4.2095714999999999E-12</v>
      </c>
      <c r="J20" s="16">
        <v>4.7808529999999999E-12</v>
      </c>
      <c r="K20" s="16">
        <v>5.3372064E-12</v>
      </c>
      <c r="L20" s="16">
        <v>5.1888537000000002E-12</v>
      </c>
      <c r="M20" s="16">
        <v>5.0369429999999999E-12</v>
      </c>
      <c r="N20" s="16">
        <v>5.4409995999999997E-12</v>
      </c>
      <c r="O20" s="16">
        <v>6.299055E-12</v>
      </c>
      <c r="P20" s="16">
        <v>8.1597060000000007E-12</v>
      </c>
      <c r="Q20" s="16">
        <v>1.6009152E-11</v>
      </c>
      <c r="R20" s="16">
        <v>1.8678067E-4</v>
      </c>
      <c r="S20" s="16">
        <v>2.1775604E-5</v>
      </c>
      <c r="T20" s="7" t="str">
        <v>NaN</v>
      </c>
      <c r="U20" s="8" t="str">
        <v>NaN</v>
      </c>
      <c r="V20" s="8" t="str">
        <v>NaN</v>
      </c>
      <c r="W20" s="8">
        <v>1.0276341E-11</v>
      </c>
      <c r="X20" s="8">
        <v>4.9187616000000001E-12</v>
      </c>
      <c r="Y20" s="8">
        <v>5.3983820000000002E-12</v>
      </c>
      <c r="Z20" s="7">
        <v>7.5722605000000006E-12</v>
      </c>
      <c r="AA20" s="7">
        <v>2.0564641999999999E-11</v>
      </c>
      <c r="AB20" s="7">
        <v>3.7175646999999998E-3</v>
      </c>
      <c r="AC20" s="5" t="str">
        <v>NaN</v>
      </c>
      <c r="AD20" s="46" t="str">
        <v>NaN</v>
      </c>
      <c r="AE20" s="46" t="str">
        <v>NaN</v>
      </c>
      <c r="AF20" s="46">
        <v>5.1348195000000003E-3</v>
      </c>
      <c r="AG20" s="46">
        <v>4.8373452999999998E-4</v>
      </c>
      <c r="AH20" s="46">
        <v>1.8112711E-11</v>
      </c>
      <c r="AI20" s="46">
        <v>9.5118600000000006E-12</v>
      </c>
      <c r="AJ20" s="46">
        <v>8.7477959999999997E-12</v>
      </c>
      <c r="AK20" s="46">
        <v>8.1068853999999996E-4</v>
      </c>
      <c r="AL20" s="38">
        <f t="shared" si="3"/>
        <v>3.6983441881187926E-4</v>
      </c>
      <c r="AM20" s="21" t="s">
        <v>54</v>
      </c>
      <c r="AN20" s="21"/>
      <c r="AO20" s="21">
        <f>SUM(T11:T14)/4</f>
        <v>2.843680875E-12</v>
      </c>
      <c r="AP20" s="1">
        <f t="shared" si="0"/>
        <v>2.8436808749999999E-15</v>
      </c>
      <c r="AQ20" s="1">
        <f t="shared" si="1"/>
        <v>3.4124170500000001E-14</v>
      </c>
      <c r="AR20" s="1">
        <f t="shared" si="2"/>
        <v>3.4124170499999998E-8</v>
      </c>
      <c r="AS20" s="54">
        <f t="shared" si="4"/>
        <v>2.8842363141668998E-8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35">
      <c r="A21" s="15">
        <v>4.7801999999999998</v>
      </c>
      <c r="B21" s="45" t="str">
        <v>NaN</v>
      </c>
      <c r="C21" s="16">
        <v>8.5080659999999998E-12</v>
      </c>
      <c r="D21" s="16">
        <v>4.7224590000000003E-12</v>
      </c>
      <c r="E21" s="16">
        <v>6.522031E-12</v>
      </c>
      <c r="F21" s="16">
        <v>4.1539506E-12</v>
      </c>
      <c r="G21" s="16">
        <v>4.0642303000000001E-12</v>
      </c>
      <c r="H21" s="16">
        <v>4.9082947000000002E-12</v>
      </c>
      <c r="I21" s="16">
        <v>6.3090090000000002E-12</v>
      </c>
      <c r="J21" s="16">
        <v>1.0700957000000001E-11</v>
      </c>
      <c r="K21" s="16">
        <v>1.8750067E-11</v>
      </c>
      <c r="L21" s="16">
        <v>2.7908978999999999E-11</v>
      </c>
      <c r="M21" s="16">
        <v>3.2710459999999998E-4</v>
      </c>
      <c r="N21" s="16">
        <v>1.4736512E-4</v>
      </c>
      <c r="O21" s="16">
        <v>2.8365123E-11</v>
      </c>
      <c r="P21" s="16">
        <v>1.856593E-11</v>
      </c>
      <c r="Q21" s="16">
        <v>2.4845646000000001E-11</v>
      </c>
      <c r="R21" s="16">
        <v>2.6364211000000001E-11</v>
      </c>
      <c r="S21" s="16">
        <v>2.9916200000000002E-11</v>
      </c>
      <c r="T21" s="7" t="str">
        <v>NaN</v>
      </c>
      <c r="U21" s="8" t="str">
        <v>NaN</v>
      </c>
      <c r="V21" s="8">
        <v>5.5565500000000002E-12</v>
      </c>
      <c r="W21" s="8">
        <v>8.848905E-12</v>
      </c>
      <c r="X21" s="8">
        <v>1.7071683000000001E-11</v>
      </c>
      <c r="Y21" s="8">
        <v>1.8344068000000001E-11</v>
      </c>
      <c r="Z21" s="7">
        <v>1.5200227999999999E-11</v>
      </c>
      <c r="AA21" s="7">
        <v>1.4846114000000002E-11</v>
      </c>
      <c r="AB21" s="7">
        <v>9.8169445000000005E-11</v>
      </c>
      <c r="AC21" s="5" t="str">
        <v>NaN</v>
      </c>
      <c r="AD21" s="46" t="str">
        <v>NaN</v>
      </c>
      <c r="AE21" s="46" t="str">
        <v>NaN</v>
      </c>
      <c r="AF21" s="46">
        <v>6.9826009999999996E-10</v>
      </c>
      <c r="AG21" s="46">
        <v>2.5791012000000002E-11</v>
      </c>
      <c r="AH21" s="46">
        <v>8.9206310000000007E-12</v>
      </c>
      <c r="AI21" s="46">
        <v>1.1743695E-11</v>
      </c>
      <c r="AJ21" s="46">
        <v>1.2503535000000001E-11</v>
      </c>
      <c r="AK21" s="46">
        <v>3.2242299999999998E-3</v>
      </c>
      <c r="AL21" s="38">
        <f t="shared" si="3"/>
        <v>1.2329002932870398E-4</v>
      </c>
      <c r="AM21" s="21" t="s">
        <v>55</v>
      </c>
      <c r="AO21" s="21">
        <f>SUM(Z11:AC28)/42</f>
        <v>5.582484580514066E-4</v>
      </c>
      <c r="AP21" s="1">
        <f t="shared" si="0"/>
        <v>5.5824845805140657E-7</v>
      </c>
      <c r="AQ21" s="1">
        <f t="shared" si="1"/>
        <v>6.6989814966168784E-6</v>
      </c>
      <c r="AR21" s="1">
        <f t="shared" si="2"/>
        <v>6.6989814966168781</v>
      </c>
      <c r="AS21" s="54">
        <f t="shared" si="4"/>
        <v>5.6620997426075244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35">
      <c r="A22" s="15">
        <v>7.9836</v>
      </c>
      <c r="B22" s="45" t="str">
        <v>NaN</v>
      </c>
      <c r="C22" s="16">
        <v>5.6066526999999997E-12</v>
      </c>
      <c r="D22" s="16">
        <v>2.9740338000000002E-12</v>
      </c>
      <c r="E22" s="16">
        <v>2.5081455999999999E-12</v>
      </c>
      <c r="F22" s="16">
        <v>2.0509226000000002E-12</v>
      </c>
      <c r="G22" s="16">
        <v>2.703866E-12</v>
      </c>
      <c r="H22" s="16">
        <v>3.6517529999999998E-12</v>
      </c>
      <c r="I22" s="16">
        <v>4.8376859999999999E-12</v>
      </c>
      <c r="J22" s="16">
        <v>6.7853128000000003E-12</v>
      </c>
      <c r="K22" s="16">
        <v>9.3770119999999998E-12</v>
      </c>
      <c r="L22" s="16">
        <v>1.4745714999999999E-11</v>
      </c>
      <c r="M22" s="16">
        <v>2.0269102E-11</v>
      </c>
      <c r="N22" s="16">
        <v>3.1518273999999997E-11</v>
      </c>
      <c r="O22" s="16">
        <v>2.7960295999999999E-11</v>
      </c>
      <c r="P22" s="16">
        <v>3.7027855999999997E-11</v>
      </c>
      <c r="Q22" s="16">
        <v>5.8669544999999997E-4</v>
      </c>
      <c r="R22" s="16">
        <v>4.6524065999999998E-3</v>
      </c>
      <c r="S22" s="16">
        <v>4.3520210000000002E-3</v>
      </c>
      <c r="T22" s="7" t="str">
        <v>NaN</v>
      </c>
      <c r="U22" s="8" t="str">
        <v>NaN</v>
      </c>
      <c r="V22" s="8">
        <v>7.0593090000000004E-12</v>
      </c>
      <c r="W22" s="8">
        <v>1.2190336E-11</v>
      </c>
      <c r="X22" s="8">
        <v>1.0382554E-11</v>
      </c>
      <c r="Y22" s="8">
        <v>1.1409893E-11</v>
      </c>
      <c r="Z22" s="7">
        <v>8.5252090000000004E-4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3.0712400999999999E-3</v>
      </c>
      <c r="AH22" s="46">
        <v>1.0607472000000001E-11</v>
      </c>
      <c r="AI22" s="46">
        <v>4.2131655000000002E-3</v>
      </c>
      <c r="AJ22" s="46">
        <v>5.5351104000000003E-3</v>
      </c>
      <c r="AK22" s="46">
        <v>2.3986796999999999E-11</v>
      </c>
      <c r="AL22" s="38">
        <f t="shared" si="3"/>
        <v>8.6159852583899972E-4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35">
      <c r="A23" s="15">
        <v>11.212300000000001</v>
      </c>
      <c r="B23" s="45" t="str">
        <v>NaN</v>
      </c>
      <c r="C23" s="16">
        <v>5.1416905000000004E-12</v>
      </c>
      <c r="D23" s="16">
        <v>2.3130320999999999E-12</v>
      </c>
      <c r="E23" s="16">
        <v>2.4598094999999999E-12</v>
      </c>
      <c r="F23" s="16">
        <v>1.7451815000000001E-12</v>
      </c>
      <c r="G23" s="16">
        <v>2.2107180000000002E-12</v>
      </c>
      <c r="H23" s="16">
        <v>3.0729459999999999E-12</v>
      </c>
      <c r="I23" s="16">
        <v>3.3356186999999999E-12</v>
      </c>
      <c r="J23" s="16">
        <v>3.9174475000000002E-12</v>
      </c>
      <c r="K23" s="16">
        <v>4.7683520000000003E-12</v>
      </c>
      <c r="L23" s="16">
        <v>6.1799505999999997E-12</v>
      </c>
      <c r="M23" s="16">
        <v>6.4178080000000002E-12</v>
      </c>
      <c r="N23" s="16">
        <v>7.7109660000000003E-12</v>
      </c>
      <c r="O23" s="16">
        <v>9.9638030000000001E-12</v>
      </c>
      <c r="P23" s="16">
        <v>8.4052829999999992E-12</v>
      </c>
      <c r="Q23" s="16">
        <v>1.0842061999999999E-11</v>
      </c>
      <c r="R23" s="16">
        <v>6.4657560000000002E-4</v>
      </c>
      <c r="S23" s="62">
        <v>4.0271975999999999E-3</v>
      </c>
      <c r="T23" s="7" t="str">
        <v>NaN</v>
      </c>
      <c r="U23" s="8">
        <v>3.5370398E-11</v>
      </c>
      <c r="V23" s="8">
        <v>8.4812824999999998E-12</v>
      </c>
      <c r="W23" s="8">
        <v>7.0265525E-12</v>
      </c>
      <c r="X23" s="8">
        <v>8.0144620000000005E-12</v>
      </c>
      <c r="Y23" s="8">
        <v>6.6605567000000002E-12</v>
      </c>
      <c r="Z23" s="7">
        <v>4.1037672E-12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9.4090479999999997E-3</v>
      </c>
      <c r="AH23" s="46">
        <v>3.7247389000000002E-10</v>
      </c>
      <c r="AI23" s="46">
        <v>2.8767425000000001E-10</v>
      </c>
      <c r="AJ23" s="46">
        <v>3.3089714000000001E-3</v>
      </c>
      <c r="AK23" s="46">
        <v>2.0036443E-10</v>
      </c>
      <c r="AL23" s="38">
        <f t="shared" si="3"/>
        <v>6.2113548602336639E-4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35">
      <c r="A24" s="15">
        <v>14.477499999999999</v>
      </c>
      <c r="B24" s="45" t="str">
        <v>NaN</v>
      </c>
      <c r="C24" s="16">
        <v>7.3696749999999993E-12</v>
      </c>
      <c r="D24" s="16">
        <v>3.0036073E-12</v>
      </c>
      <c r="E24" s="16">
        <v>2.4461375000000001E-12</v>
      </c>
      <c r="F24" s="16">
        <v>1.71592E-12</v>
      </c>
      <c r="G24" s="16">
        <v>2.2458018999999999E-12</v>
      </c>
      <c r="H24" s="16">
        <v>3.6962234000000001E-12</v>
      </c>
      <c r="I24" s="16">
        <v>4.9227982999999998E-12</v>
      </c>
      <c r="J24" s="16">
        <v>6.5004095999999999E-12</v>
      </c>
      <c r="K24" s="16">
        <v>7.6414100000000003E-12</v>
      </c>
      <c r="L24" s="16">
        <v>8.5588369999999998E-12</v>
      </c>
      <c r="M24" s="16">
        <v>9.2357610000000008E-12</v>
      </c>
      <c r="N24" s="16">
        <v>1.0490203E-11</v>
      </c>
      <c r="O24" s="16">
        <v>9.1526700000000004E-12</v>
      </c>
      <c r="P24" s="16">
        <v>7.2411296E-12</v>
      </c>
      <c r="Q24" s="16">
        <v>2.1635744000000001E-11</v>
      </c>
      <c r="R24" s="16">
        <v>7.4731972999999997E-3</v>
      </c>
      <c r="S24" s="16" t="str">
        <v>NaN</v>
      </c>
      <c r="T24" s="13">
        <v>2.0427610000000001E-11</v>
      </c>
      <c r="U24" s="8">
        <v>9.5420295000000004E-12</v>
      </c>
      <c r="V24" s="8">
        <v>5.2955175000000002E-12</v>
      </c>
      <c r="W24" s="8">
        <v>7.0239864000000002E-12</v>
      </c>
      <c r="X24" s="8">
        <v>7.2226150000000001E-12</v>
      </c>
      <c r="Y24" s="8">
        <v>5.8355494999999998E-12</v>
      </c>
      <c r="Z24" s="7">
        <v>5.1545004999999998E-12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8.5393559999999997E-3</v>
      </c>
      <c r="AH24" s="46">
        <v>3.5597127999999998E-10</v>
      </c>
      <c r="AI24" s="46">
        <v>5.5916285999999997E-3</v>
      </c>
      <c r="AJ24" s="46">
        <v>8.9122330000000003E-3</v>
      </c>
      <c r="AK24" s="46">
        <v>8.5596260000000007E-3</v>
      </c>
      <c r="AL24" s="38">
        <f t="shared" si="3"/>
        <v>1.3955729079403363E-3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35">
      <c r="A25" s="15">
        <v>17.791599999999999</v>
      </c>
      <c r="B25" s="46" t="str">
        <v>NaN</v>
      </c>
      <c r="C25" s="4">
        <v>4.0069162999999999E-11</v>
      </c>
      <c r="D25" s="4">
        <v>1.4658014000000002E-11</v>
      </c>
      <c r="E25" s="4">
        <v>6.5666022999999996E-12</v>
      </c>
      <c r="F25" s="4">
        <v>3.6443977000000004E-12</v>
      </c>
      <c r="G25" s="4">
        <v>3.7160197E-12</v>
      </c>
      <c r="H25" s="4">
        <v>4.6917420000000003E-12</v>
      </c>
      <c r="I25" s="4">
        <v>5.7064384000000004E-12</v>
      </c>
      <c r="J25" s="4">
        <v>6.7309755999999999E-12</v>
      </c>
      <c r="K25" s="4">
        <v>6.7307456999999997E-12</v>
      </c>
      <c r="L25" s="4">
        <v>6.9024412999999998E-12</v>
      </c>
      <c r="M25" s="4">
        <v>7.6784723999999999E-12</v>
      </c>
      <c r="N25" s="4">
        <v>8.7659775000000003E-12</v>
      </c>
      <c r="O25" s="4">
        <v>9.6930830000000002E-12</v>
      </c>
      <c r="P25" s="4">
        <v>9.6280805000000002E-12</v>
      </c>
      <c r="Q25" s="14">
        <v>2.6825688000000001E-11</v>
      </c>
      <c r="R25" s="14" t="str">
        <v>NaN</v>
      </c>
      <c r="S25" s="14">
        <v>1.6930082E-4</v>
      </c>
      <c r="T25" s="13">
        <v>1.3443677000000001E-11</v>
      </c>
      <c r="U25" s="8">
        <v>1.0902210999999999E-11</v>
      </c>
      <c r="V25" s="8">
        <v>6.6898384000000004E-12</v>
      </c>
      <c r="W25" s="8">
        <v>7.5509060000000003E-12</v>
      </c>
      <c r="X25" s="8">
        <v>8.5783420000000003E-12</v>
      </c>
      <c r="Y25" s="8">
        <v>7.3068070000000003E-12</v>
      </c>
      <c r="Z25" s="7">
        <v>9.4757049999999998E-12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8.2057080000000008E-3</v>
      </c>
      <c r="AH25" s="46">
        <v>8.0283319999999999E-5</v>
      </c>
      <c r="AI25" s="46" t="str">
        <v>NaN</v>
      </c>
      <c r="AJ25" s="46">
        <v>6.9930124999999996E-3</v>
      </c>
      <c r="AK25" s="46">
        <v>1.0088263E-2</v>
      </c>
      <c r="AL25" s="38">
        <f t="shared" si="3"/>
        <v>9.4579880985019729E-4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35">
      <c r="A26" s="15">
        <v>21.168500000000002</v>
      </c>
      <c r="B26" s="46" t="str">
        <v>NaN</v>
      </c>
      <c r="C26" s="4">
        <v>5.9477619999999994E-11</v>
      </c>
      <c r="D26" s="4">
        <v>2.821246E-11</v>
      </c>
      <c r="E26" s="4">
        <v>8.0711444000000008E-12</v>
      </c>
      <c r="F26" s="4">
        <v>4.5154327000000002E-12</v>
      </c>
      <c r="G26" s="4">
        <v>4.1666882999999997E-12</v>
      </c>
      <c r="H26" s="4">
        <v>5.1034562999999996E-12</v>
      </c>
      <c r="I26" s="4">
        <v>6.1296463000000001E-12</v>
      </c>
      <c r="J26" s="4">
        <v>6.9820465000000001E-12</v>
      </c>
      <c r="K26" s="4">
        <v>6.5833790000000004E-12</v>
      </c>
      <c r="L26" s="4">
        <v>6.5595523999999996E-12</v>
      </c>
      <c r="M26" s="4">
        <v>7.5729345000000003E-12</v>
      </c>
      <c r="N26" s="4">
        <v>7.97484E-12</v>
      </c>
      <c r="O26" s="4">
        <v>7.108354E-12</v>
      </c>
      <c r="P26" s="4">
        <v>8.2394639999999996E-12</v>
      </c>
      <c r="Q26" s="14" t="str">
        <v>NaN</v>
      </c>
      <c r="R26" s="14">
        <v>1.2644093000000001E-10</v>
      </c>
      <c r="S26" s="14">
        <v>1.3231669E-10</v>
      </c>
      <c r="T26" s="13">
        <v>6.1902549999999999E-11</v>
      </c>
      <c r="U26" s="8">
        <v>1.3994184E-11</v>
      </c>
      <c r="V26" s="8">
        <v>8.3085689999999994E-12</v>
      </c>
      <c r="W26" s="8">
        <v>8.9524510000000001E-12</v>
      </c>
      <c r="X26" s="8">
        <v>1.0351028000000001E-11</v>
      </c>
      <c r="Y26" s="8">
        <v>1.0566801E-11</v>
      </c>
      <c r="Z26" s="7">
        <v>2.3044237999999999E-11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1.7999299E-2</v>
      </c>
      <c r="AH26" s="46">
        <v>2.4137166E-3</v>
      </c>
      <c r="AI26" s="46" t="str">
        <v>NaN</v>
      </c>
      <c r="AJ26" s="46" t="str">
        <v>NaN</v>
      </c>
      <c r="AK26" s="46" t="str">
        <v>NaN</v>
      </c>
      <c r="AL26" s="38">
        <f t="shared" si="3"/>
        <v>8.1652064650297837E-4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35">
      <c r="A27" s="15">
        <v>24.624300000000002</v>
      </c>
      <c r="B27" s="46" t="str">
        <v>NaN</v>
      </c>
      <c r="C27" s="4" t="str">
        <v>NaN</v>
      </c>
      <c r="D27" s="4">
        <v>3.8479154000000002E-11</v>
      </c>
      <c r="E27" s="4">
        <v>9.5789750000000004E-12</v>
      </c>
      <c r="F27" s="4">
        <v>4.7126219999999997E-12</v>
      </c>
      <c r="G27" s="4">
        <v>4.2748954999999997E-12</v>
      </c>
      <c r="H27" s="4">
        <v>5.9775780000000001E-12</v>
      </c>
      <c r="I27" s="4">
        <v>7.3364599999999992E-12</v>
      </c>
      <c r="J27" s="4">
        <v>8.1821099999999994E-12</v>
      </c>
      <c r="K27" s="4">
        <v>8.1150685E-12</v>
      </c>
      <c r="L27" s="4">
        <v>8.1009764999999997E-12</v>
      </c>
      <c r="M27" s="4">
        <v>8.5304639999999999E-12</v>
      </c>
      <c r="N27" s="4">
        <v>8.0316480000000001E-12</v>
      </c>
      <c r="O27" s="4">
        <v>6.3326209999999999E-12</v>
      </c>
      <c r="P27" s="4">
        <v>9.2713699999999999E-12</v>
      </c>
      <c r="Q27" s="14" t="str">
        <v>NaN</v>
      </c>
      <c r="R27" s="14">
        <v>1.1815281000000001E-10</v>
      </c>
      <c r="S27" s="14">
        <v>8.7226939999999997E-11</v>
      </c>
      <c r="T27" s="13">
        <v>6.1520669999999997E-11</v>
      </c>
      <c r="U27" s="8">
        <v>1.5826865999999999E-11</v>
      </c>
      <c r="V27" s="8">
        <v>9.8538519999999992E-12</v>
      </c>
      <c r="W27" s="8">
        <v>1.2465558E-11</v>
      </c>
      <c r="X27" s="8">
        <v>1.5248817999999998E-11</v>
      </c>
      <c r="Y27" s="8">
        <v>1.7280195E-11</v>
      </c>
      <c r="Z27" s="7">
        <v>4.6656280000000002E-11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7.061964E-4</v>
      </c>
      <c r="AH27" s="46">
        <v>4.4549144999999997E-3</v>
      </c>
      <c r="AI27" s="46" t="str">
        <v>NaN</v>
      </c>
      <c r="AJ27" s="46" t="str">
        <v>NaN</v>
      </c>
      <c r="AK27" s="46" t="str">
        <v>NaN</v>
      </c>
      <c r="AL27" s="38">
        <f t="shared" si="3"/>
        <v>2.1504630879816378E-4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35">
      <c r="A28" s="15">
        <v>28.178599999999999</v>
      </c>
      <c r="B28" s="46" t="str">
        <v>NaN</v>
      </c>
      <c r="C28" s="4" t="str">
        <v>NaN</v>
      </c>
      <c r="D28" s="16">
        <v>1.7728227000000001E-3</v>
      </c>
      <c r="E28" s="4">
        <v>1.3747827E-11</v>
      </c>
      <c r="F28" s="4">
        <v>3.9538089999999999E-12</v>
      </c>
      <c r="G28" s="4">
        <v>1.5774125000000001E-12</v>
      </c>
      <c r="H28" s="4">
        <v>1.5047436E-12</v>
      </c>
      <c r="I28" s="4">
        <v>2.7193936999999999E-12</v>
      </c>
      <c r="J28" s="4">
        <v>4.4553194000000001E-12</v>
      </c>
      <c r="K28" s="4">
        <v>6.0700445999999997E-12</v>
      </c>
      <c r="L28" s="4">
        <v>8.4845920000000006E-12</v>
      </c>
      <c r="M28" s="4">
        <v>9.7127190000000005E-12</v>
      </c>
      <c r="N28" s="4">
        <v>9.0296420000000002E-12</v>
      </c>
      <c r="O28" s="4">
        <v>8.7767544999999999E-12</v>
      </c>
      <c r="P28" s="4">
        <v>1.650156E-11</v>
      </c>
      <c r="Q28" s="14" t="str">
        <v>NaN</v>
      </c>
      <c r="R28" s="14">
        <v>1.4288584000000001E-10</v>
      </c>
      <c r="S28" s="14">
        <v>6.8118569999999995E-11</v>
      </c>
      <c r="T28" s="13">
        <v>4.9441132E-11</v>
      </c>
      <c r="U28" s="8">
        <v>1.0711061E-11</v>
      </c>
      <c r="V28" s="8">
        <v>8.9058220000000001E-12</v>
      </c>
      <c r="W28" s="8">
        <v>1.1332411999999999E-11</v>
      </c>
      <c r="X28" s="8">
        <v>1.7800356999999999E-11</v>
      </c>
      <c r="Y28" s="8">
        <v>2.1648265000000001E-11</v>
      </c>
      <c r="Z28" s="7">
        <v>2.1626917000000001E-11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8.0582869954736079E-5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35">
      <c r="A29" s="9">
        <v>31.855</v>
      </c>
      <c r="B29" s="47" t="str">
        <v>NaN</v>
      </c>
      <c r="C29" s="48" t="str">
        <v>NaN</v>
      </c>
      <c r="D29" s="48">
        <v>1.6372383E-11</v>
      </c>
      <c r="E29" s="49">
        <v>4.0319560000000001E-11</v>
      </c>
      <c r="F29" s="49">
        <v>2.8626343999999998E-11</v>
      </c>
      <c r="G29" s="48">
        <v>2.360971E-11</v>
      </c>
      <c r="H29" s="48">
        <v>3.0263519999999997E-11</v>
      </c>
      <c r="I29" s="48">
        <v>3.3081482E-11</v>
      </c>
      <c r="J29" s="48">
        <v>2.6387113E-11</v>
      </c>
      <c r="K29" s="48">
        <v>1.4326244E-11</v>
      </c>
      <c r="L29" s="48">
        <v>7.8442600000000007E-12</v>
      </c>
      <c r="M29" s="48">
        <v>4.9444169999999999E-12</v>
      </c>
      <c r="N29" s="48">
        <v>8.1130019999999994E-12</v>
      </c>
      <c r="O29" s="48">
        <v>1.5850631999999999E-11</v>
      </c>
      <c r="P29" s="48">
        <v>2.4691765999999999E-11</v>
      </c>
      <c r="Q29" s="30" t="str">
        <v>NaN</v>
      </c>
      <c r="R29" s="30" t="str">
        <v>NaN</v>
      </c>
      <c r="S29" s="30" t="str">
        <v>NaN</v>
      </c>
      <c r="T29" s="42">
        <v>2.3103033000000002E-3</v>
      </c>
      <c r="U29" s="42">
        <v>8.4631134999999999E-11</v>
      </c>
      <c r="V29" s="42">
        <v>5.4969504999999997E-11</v>
      </c>
      <c r="W29" s="42">
        <v>2.8301113000000001E-11</v>
      </c>
      <c r="X29" s="42">
        <v>5.5763526999999997E-12</v>
      </c>
      <c r="Y29" s="55">
        <v>2.6386036000000001E-11</v>
      </c>
      <c r="Z29" s="55">
        <v>2.3512340999999999E-11</v>
      </c>
      <c r="AA29" s="55" t="str">
        <v>NaN</v>
      </c>
      <c r="AB29" s="50" t="str">
        <v>NaN</v>
      </c>
      <c r="AC29" s="50">
        <v>3.1851067000000001E-12</v>
      </c>
      <c r="AD29" s="50">
        <v>6.7421767000000004E-12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1.0501380944246361E-4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3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2.9016434999999999E-3</v>
      </c>
      <c r="F30" s="49">
        <v>1.0608839E-3</v>
      </c>
      <c r="G30" s="48">
        <v>9.825452000000001E-4</v>
      </c>
      <c r="H30" s="48">
        <v>8.1516270000000005E-4</v>
      </c>
      <c r="I30" s="48">
        <v>7.4794179999999996E-4</v>
      </c>
      <c r="J30" s="48">
        <v>7.6441123000000005E-4</v>
      </c>
      <c r="K30" s="48">
        <v>7.6321034999999996E-4</v>
      </c>
      <c r="L30" s="48">
        <v>5.973427E-5</v>
      </c>
      <c r="M30" s="48">
        <v>3.9591359999999999E-11</v>
      </c>
      <c r="N30" s="48">
        <v>2.2163330000000001E-11</v>
      </c>
      <c r="O30" s="48">
        <v>1.8821504999999999E-11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7.9194939999999991E-3</v>
      </c>
      <c r="U30" s="42">
        <v>4.3191747000000001E-3</v>
      </c>
      <c r="V30" s="42">
        <v>2.705907E-3</v>
      </c>
      <c r="W30" s="42">
        <v>1.4276896E-3</v>
      </c>
      <c r="X30" s="42">
        <v>8.4659269999999998E-4</v>
      </c>
      <c r="Y30" s="55">
        <v>5.5947944E-11</v>
      </c>
      <c r="Z30" s="55">
        <v>4.4800493000000003E-11</v>
      </c>
      <c r="AA30" s="55">
        <v>2.0710069E-11</v>
      </c>
      <c r="AB30" s="50">
        <v>1.2528899E-11</v>
      </c>
      <c r="AC30" s="50">
        <v>8.2976440000000001E-12</v>
      </c>
      <c r="AD30" s="50">
        <v>6.4634994000000001E-12</v>
      </c>
      <c r="AE30" s="50">
        <v>5.6430079999999999E-12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1.10062570369425E-3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3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3.8605340000000001E-3</v>
      </c>
      <c r="F31" s="49">
        <v>2.5697356999999999E-3</v>
      </c>
      <c r="G31" s="48">
        <v>2.0696423000000001E-3</v>
      </c>
      <c r="H31" s="48">
        <v>2.0033917E-3</v>
      </c>
      <c r="I31" s="48">
        <v>1.8115365E-3</v>
      </c>
      <c r="J31" s="48">
        <v>1.6286764E-3</v>
      </c>
      <c r="K31" s="48">
        <v>1.4402715000000001E-3</v>
      </c>
      <c r="L31" s="48">
        <v>1.2236333999999999E-3</v>
      </c>
      <c r="M31" s="48">
        <v>7.2852446000000004E-4</v>
      </c>
      <c r="N31" s="49">
        <v>3.7588123999999999E-11</v>
      </c>
      <c r="O31" s="48">
        <v>2.1628210000000001E-11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5.6383856999999999E-3</v>
      </c>
      <c r="U31" s="42">
        <v>4.9519558000000003E-3</v>
      </c>
      <c r="V31" s="42">
        <v>4.2961574999999998E-3</v>
      </c>
      <c r="W31" s="42">
        <v>3.1850686999999999E-3</v>
      </c>
      <c r="X31" s="42">
        <v>2.619882E-3</v>
      </c>
      <c r="Y31" s="55">
        <v>2.3790248999999999E-3</v>
      </c>
      <c r="Z31" s="55">
        <v>6.9260770000000003E-7</v>
      </c>
      <c r="AA31" s="55" t="str">
        <v>NaN</v>
      </c>
      <c r="AB31" s="50">
        <v>9.6067424999999997E-12</v>
      </c>
      <c r="AC31" s="50">
        <v>7.3444429999999999E-12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2.0203556621933758E-3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3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3.1517833000000001E-3</v>
      </c>
      <c r="F32" s="49">
        <v>1.9872012000000001E-3</v>
      </c>
      <c r="G32" s="48">
        <v>2.2318863999999999E-3</v>
      </c>
      <c r="H32" s="48">
        <v>1.9904939000000002E-3</v>
      </c>
      <c r="I32" s="48">
        <v>1.9477514000000001E-3</v>
      </c>
      <c r="J32" s="48">
        <v>1.8295818999999999E-3</v>
      </c>
      <c r="K32" s="48">
        <v>1.8143752000000001E-3</v>
      </c>
      <c r="L32" s="48">
        <v>1.4942586E-3</v>
      </c>
      <c r="M32" s="48">
        <v>1.0832897000000001E-3</v>
      </c>
      <c r="N32" s="49">
        <v>2.2217391000000001E-4</v>
      </c>
      <c r="O32" s="48">
        <v>1.670849E-11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4.8966054000000002E-3</v>
      </c>
      <c r="V32" s="42">
        <v>4.3463362000000002E-3</v>
      </c>
      <c r="W32" s="42">
        <v>4.1030169999999996E-3</v>
      </c>
      <c r="X32" s="42">
        <v>2.5553452000000002E-3</v>
      </c>
      <c r="Y32" s="55">
        <v>2.4529027000000001E-3</v>
      </c>
      <c r="Z32" s="55">
        <v>1.4915729999999999E-3</v>
      </c>
      <c r="AA32" s="55">
        <v>4.4923830000000002E-4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2.1137674070393613E-3</v>
      </c>
      <c r="AM32" s="21" t="s">
        <v>1</v>
      </c>
      <c r="AN32" s="21">
        <f>MAX(B3:AK37)</f>
        <v>1.7999299E-2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3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2.1798394E-3</v>
      </c>
      <c r="G33" s="48">
        <v>2.5134430999999998E-3</v>
      </c>
      <c r="H33" s="48">
        <v>2.7362382999999999E-3</v>
      </c>
      <c r="I33" s="48">
        <v>2.3984459999999998E-3</v>
      </c>
      <c r="J33" s="48">
        <v>1.7671416000000001E-3</v>
      </c>
      <c r="K33" s="48">
        <v>1.7630142000000001E-3</v>
      </c>
      <c r="L33" s="48">
        <v>1.6105396E-3</v>
      </c>
      <c r="M33" s="48">
        <v>1.0719601000000001E-3</v>
      </c>
      <c r="N33" s="48">
        <v>3.9706953E-4</v>
      </c>
      <c r="O33" s="48">
        <v>1.9777156999999999E-11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3.6239689999999999E-3</v>
      </c>
      <c r="W33" s="42">
        <v>3.3310881999999999E-3</v>
      </c>
      <c r="X33" s="42">
        <v>2.2258030000000002E-3</v>
      </c>
      <c r="Y33" s="43">
        <v>1.6736075999999999E-3</v>
      </c>
      <c r="Z33" s="43">
        <v>1.1367473999999999E-3</v>
      </c>
      <c r="AA33" s="42">
        <v>4.3321537999999998E-4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1.803882651861072E-3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3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1.4674847E-3</v>
      </c>
      <c r="G34" s="19">
        <v>1.6237103999999999E-3</v>
      </c>
      <c r="H34" s="19">
        <v>1.1375357999999999E-3</v>
      </c>
      <c r="I34" s="19">
        <v>1.5314694000000001E-3</v>
      </c>
      <c r="J34" s="19">
        <v>1.3061874E-3</v>
      </c>
      <c r="K34" s="19">
        <v>2.2907435999999998E-3</v>
      </c>
      <c r="L34" s="19">
        <v>1.1962372E-3</v>
      </c>
      <c r="M34" s="19">
        <v>7.4372749999999997E-4</v>
      </c>
      <c r="N34" s="19">
        <v>2.0268947999999998E-11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3.6520980000000002E-4</v>
      </c>
      <c r="W34" s="59">
        <v>7.4272585000000003E-4</v>
      </c>
      <c r="X34" s="6">
        <v>1.1127731000000001E-4</v>
      </c>
      <c r="Y34" s="6">
        <v>7.8748509999999994E-5</v>
      </c>
      <c r="Z34" s="6">
        <v>8.5584440000000003E-5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9.0576013787635327E-4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3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3.0053432E-5</v>
      </c>
      <c r="I35" s="6">
        <v>3.2457002999999999E-5</v>
      </c>
      <c r="J35" s="6">
        <v>2.8900593E-5</v>
      </c>
      <c r="K35" s="6">
        <v>1.1993799000000001E-3</v>
      </c>
      <c r="L35" s="6">
        <v>1.3028245000000001E-11</v>
      </c>
      <c r="M35" s="6">
        <v>3.9347320000000001E-12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7.2423594000000006E-5</v>
      </c>
      <c r="W35" s="59">
        <v>8.86653E-5</v>
      </c>
      <c r="X35" s="6">
        <v>3.7668254999999997E-5</v>
      </c>
      <c r="Y35" s="6">
        <v>5.0870025000000001E-5</v>
      </c>
      <c r="Z35" s="6">
        <v>5.5059416000000001E-5</v>
      </c>
      <c r="AA35" s="6">
        <v>8.3136593E-4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2.0223695541358143E-4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3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2.9621152999999997E-11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6.5407983000000004E-12</v>
      </c>
      <c r="V36" s="38">
        <v>9.1937499999999993E-12</v>
      </c>
      <c r="W36" s="38" t="str">
        <v>NaN</v>
      </c>
      <c r="X36" s="38" t="str">
        <v>NaN</v>
      </c>
      <c r="Y36" s="38">
        <v>2.4449133999999999E-12</v>
      </c>
      <c r="Z36" s="38">
        <v>4.7441066000000001E-12</v>
      </c>
      <c r="AA36" s="38">
        <v>5.0247990000000004E-12</v>
      </c>
      <c r="AB36" s="38">
        <v>5.7541799999999996E-12</v>
      </c>
      <c r="AC36" s="38">
        <v>5.0591435999999998E-12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8.5478554875000005E-12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35">
      <c r="A37" s="11">
        <v>76.463800000000006</v>
      </c>
      <c r="B37" s="38">
        <v>2.1126485999999999E-12</v>
      </c>
      <c r="C37" s="38">
        <v>2.1215594000000002E-12</v>
      </c>
      <c r="D37" s="38">
        <v>2.1379517E-12</v>
      </c>
      <c r="E37" s="38">
        <v>2.1124144E-12</v>
      </c>
      <c r="F37" s="38">
        <v>2.0496916E-12</v>
      </c>
      <c r="G37" s="38">
        <v>2.0172936999999999E-12</v>
      </c>
      <c r="H37" s="38">
        <v>2.0116953000000001E-12</v>
      </c>
      <c r="I37" s="38">
        <v>2.0064249999999999E-12</v>
      </c>
      <c r="J37" s="38">
        <v>1.9928884999999999E-12</v>
      </c>
      <c r="K37" s="38">
        <v>1.9801112E-12</v>
      </c>
      <c r="L37" s="38">
        <v>1.9628028000000001E-12</v>
      </c>
      <c r="M37" s="38">
        <v>1.9494469999999998E-12</v>
      </c>
      <c r="N37" s="38">
        <v>1.9457803E-12</v>
      </c>
      <c r="O37" s="38">
        <v>1.9434880999999999E-12</v>
      </c>
      <c r="P37" s="38">
        <v>1.979776E-12</v>
      </c>
      <c r="Q37" s="38">
        <v>2.0773700000000001E-12</v>
      </c>
      <c r="R37" s="38">
        <v>2.1541290000000001E-12</v>
      </c>
      <c r="S37" s="38">
        <v>2.2030979999999998E-12</v>
      </c>
      <c r="T37" s="38">
        <v>2.352638E-12</v>
      </c>
      <c r="U37" s="38">
        <v>2.3974495999999998E-12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2.3498666E-12</v>
      </c>
      <c r="AA37" s="38">
        <v>2.8967327999999999E-12</v>
      </c>
      <c r="AB37" s="38">
        <v>2.8503252000000001E-12</v>
      </c>
      <c r="AC37" s="38">
        <v>2.7963414999999998E-12</v>
      </c>
      <c r="AD37" s="38">
        <v>2.6214485999999999E-12</v>
      </c>
      <c r="AE37" s="38">
        <v>2.4574066999999998E-12</v>
      </c>
      <c r="AF37" s="38">
        <v>2.6049907000000002E-12</v>
      </c>
      <c r="AG37" s="38">
        <v>2.5186255E-12</v>
      </c>
      <c r="AH37" s="38">
        <v>2.3902505000000001E-12</v>
      </c>
      <c r="AI37" s="38">
        <v>2.5535870000000001E-12</v>
      </c>
      <c r="AJ37" s="38">
        <v>2.5672631999999999E-12</v>
      </c>
      <c r="AK37" s="38">
        <v>2.2563043E-12</v>
      </c>
      <c r="AL37" s="38">
        <f t="shared" si="3"/>
        <v>2.2616187750000007E-12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3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3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3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3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3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1.11086973794062E-4</v>
      </c>
      <c r="P42" s="1">
        <f t="shared" ref="P42:P66" si="5">O42*0.001</f>
        <v>1.1108697379406201E-7</v>
      </c>
      <c r="Q42" s="1">
        <f t="shared" ref="Q42:Q66" si="6">P42*12</f>
        <v>1.3330436855287442E-6</v>
      </c>
      <c r="R42" s="1">
        <f t="shared" ref="R42:R66" si="7">Q42*1000000</f>
        <v>1.3330436855287442</v>
      </c>
      <c r="S42" s="66">
        <f>R42*0.845218</f>
        <v>1.1267125177952342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3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5.994997870979893E-4</v>
      </c>
      <c r="P43" s="1">
        <f t="shared" si="5"/>
        <v>5.9949978709798933E-7</v>
      </c>
      <c r="Q43" s="1">
        <f t="shared" si="6"/>
        <v>7.193997445175872E-6</v>
      </c>
      <c r="R43" s="1">
        <f t="shared" si="7"/>
        <v>7.1939974451758717</v>
      </c>
      <c r="S43" s="66">
        <f t="shared" ref="S43:S66" si="8">R43*0.845218</f>
        <v>6.08049613261666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3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7.5669609999999999E-4</v>
      </c>
      <c r="P44" s="1">
        <f t="shared" si="5"/>
        <v>7.5669610000000003E-7</v>
      </c>
      <c r="Q44" s="1">
        <f t="shared" si="6"/>
        <v>9.0803532E-6</v>
      </c>
      <c r="R44" s="1">
        <f t="shared" si="7"/>
        <v>9.0803531999999993</v>
      </c>
      <c r="S44" s="66">
        <f t="shared" si="8"/>
        <v>7.6748779709976001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3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7.3509859999999999E-4</v>
      </c>
      <c r="P45" s="1">
        <f t="shared" si="5"/>
        <v>7.3509859999999996E-7</v>
      </c>
      <c r="Q45" s="1">
        <f t="shared" si="6"/>
        <v>8.8211831999999995E-6</v>
      </c>
      <c r="R45" s="1">
        <f t="shared" si="7"/>
        <v>8.8211832000000001</v>
      </c>
      <c r="S45" s="66">
        <f t="shared" si="8"/>
        <v>7.4558228219376002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3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1.9414727086182382E-3</v>
      </c>
      <c r="P46" s="1">
        <f t="shared" si="5"/>
        <v>1.9414727086182384E-6</v>
      </c>
      <c r="Q46" s="1">
        <f t="shared" si="6"/>
        <v>2.3297672503418862E-5</v>
      </c>
      <c r="R46" s="1">
        <f t="shared" si="7"/>
        <v>23.297672503418863</v>
      </c>
      <c r="S46" s="66">
        <f t="shared" si="8"/>
        <v>19.691612157994683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3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7.4367198749999996E-4</v>
      </c>
      <c r="P47" s="1">
        <f t="shared" si="5"/>
        <v>7.4367198749999995E-7</v>
      </c>
      <c r="Q47" s="1">
        <f t="shared" si="6"/>
        <v>8.9240638499999989E-6</v>
      </c>
      <c r="R47" s="1">
        <f t="shared" si="7"/>
        <v>8.9240638499999996</v>
      </c>
      <c r="S47" s="66">
        <f t="shared" si="8"/>
        <v>7.5427793991692997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4.2329635278817637E-4</v>
      </c>
      <c r="P48" s="1">
        <f t="shared" si="5"/>
        <v>4.2329635278817637E-7</v>
      </c>
      <c r="Q48" s="1">
        <f t="shared" si="6"/>
        <v>5.0795562334581165E-6</v>
      </c>
      <c r="R48" s="1">
        <f t="shared" si="7"/>
        <v>5.0795562334581161</v>
      </c>
      <c r="S48" s="66">
        <f t="shared" si="8"/>
        <v>4.2933323605310019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35">
      <c r="N49" t="s">
        <v>10</v>
      </c>
      <c r="O49" s="5">
        <f>AVERAGE(Y29:AA32)</f>
        <v>6.7734316790568833E-4</v>
      </c>
      <c r="P49" s="1">
        <f t="shared" si="5"/>
        <v>6.7734316790568834E-7</v>
      </c>
      <c r="Q49" s="1">
        <f t="shared" si="6"/>
        <v>8.1281180148682609E-6</v>
      </c>
      <c r="R49" s="1">
        <f t="shared" si="7"/>
        <v>8.1281180148682601</v>
      </c>
      <c r="S49" s="66">
        <f t="shared" si="8"/>
        <v>6.8700316522909217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35">
      <c r="N50" t="s">
        <v>15</v>
      </c>
      <c r="O50" s="5">
        <f>AVERAGE(AB17:AB18)</f>
        <v>2.5708512500000002E-3</v>
      </c>
      <c r="P50" s="1">
        <f t="shared" si="5"/>
        <v>2.5708512500000002E-6</v>
      </c>
      <c r="Q50" s="1">
        <f t="shared" si="6"/>
        <v>3.0850214999999999E-5</v>
      </c>
      <c r="R50" s="1">
        <f t="shared" si="7"/>
        <v>30.850214999999999</v>
      </c>
      <c r="S50" s="66">
        <f t="shared" si="8"/>
        <v>26.075157021869998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35">
      <c r="N51" t="s">
        <v>17</v>
      </c>
      <c r="O51" s="5">
        <f>AVERAGE(V34:W35)</f>
        <v>3.1725613600000003E-4</v>
      </c>
      <c r="P51" s="1">
        <f t="shared" si="5"/>
        <v>3.1725613600000004E-7</v>
      </c>
      <c r="Q51" s="1">
        <f t="shared" si="6"/>
        <v>3.8070736320000004E-6</v>
      </c>
      <c r="R51" s="1">
        <f t="shared" si="7"/>
        <v>3.8070736320000003</v>
      </c>
      <c r="S51" s="66">
        <f t="shared" si="8"/>
        <v>3.2178071610917764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35">
      <c r="N52" t="s">
        <v>18</v>
      </c>
      <c r="O52" s="5">
        <f>W33</f>
        <v>3.3310881999999999E-3</v>
      </c>
      <c r="P52" s="1">
        <f t="shared" si="5"/>
        <v>3.3310882000000001E-6</v>
      </c>
      <c r="Q52" s="1">
        <f t="shared" si="6"/>
        <v>3.9973058400000003E-5</v>
      </c>
      <c r="R52" s="1">
        <f t="shared" si="7"/>
        <v>39.973058400000006</v>
      </c>
      <c r="S52" s="66">
        <f>R52*0.845218</f>
        <v>33.785948474731207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35">
      <c r="N53" t="s">
        <v>14</v>
      </c>
      <c r="O53" s="5">
        <f>AVERAGE(S20:S22)</f>
        <v>1.4579322113053999E-3</v>
      </c>
      <c r="P53" s="1">
        <f t="shared" si="5"/>
        <v>1.4579322113054E-6</v>
      </c>
      <c r="Q53" s="1">
        <f t="shared" si="6"/>
        <v>1.7495186535664798E-5</v>
      </c>
      <c r="R53" s="1">
        <f t="shared" si="7"/>
        <v>17.495186535664796</v>
      </c>
      <c r="S53" s="66">
        <f t="shared" si="8"/>
        <v>14.787246573301529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35">
      <c r="N54" s="12" t="s">
        <v>20</v>
      </c>
      <c r="O54" s="5">
        <f>AVERAGE(AG24:AH25)</f>
        <v>4.20633691899282E-3</v>
      </c>
      <c r="P54" s="1">
        <f t="shared" si="5"/>
        <v>4.2063369189928202E-6</v>
      </c>
      <c r="Q54" s="1">
        <f t="shared" si="6"/>
        <v>5.0476043027913842E-5</v>
      </c>
      <c r="R54" s="1">
        <f t="shared" si="7"/>
        <v>50.476043027913839</v>
      </c>
      <c r="S54" s="66">
        <f t="shared" si="8"/>
        <v>42.663260135967278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35">
      <c r="N55" t="s">
        <v>24</v>
      </c>
      <c r="O55" s="1">
        <f>AVERAGE(Y34:Z35)</f>
        <v>6.7565597750000005E-5</v>
      </c>
      <c r="P55" s="1">
        <f t="shared" si="5"/>
        <v>6.7565597750000008E-8</v>
      </c>
      <c r="Q55" s="1">
        <f t="shared" si="6"/>
        <v>8.1078717300000009E-7</v>
      </c>
      <c r="R55" s="1">
        <f t="shared" si="7"/>
        <v>0.81078717300000014</v>
      </c>
      <c r="S55" s="66">
        <f t="shared" si="8"/>
        <v>0.68529191278871415</v>
      </c>
    </row>
    <row r="56" spans="14:55" x14ac:dyDescent="0.35">
      <c r="P56" s="1"/>
      <c r="Q56" s="1"/>
      <c r="R56" s="1"/>
      <c r="S56" s="66"/>
    </row>
    <row r="57" spans="14:55" x14ac:dyDescent="0.35">
      <c r="N57" t="s">
        <v>57</v>
      </c>
      <c r="P57" s="1"/>
      <c r="Q57" s="1"/>
      <c r="R57" s="1"/>
      <c r="S57" s="66"/>
    </row>
    <row r="58" spans="14:55" x14ac:dyDescent="0.35">
      <c r="N58" t="s">
        <v>4</v>
      </c>
      <c r="O58" s="5">
        <f>AVERAGE(X35:Y35)</f>
        <v>4.4269140000000002E-5</v>
      </c>
      <c r="P58" s="1">
        <f t="shared" si="5"/>
        <v>4.4269140000000002E-8</v>
      </c>
      <c r="Q58" s="1">
        <f t="shared" si="6"/>
        <v>5.3122967999999998E-7</v>
      </c>
      <c r="R58" s="1">
        <f t="shared" si="7"/>
        <v>0.53122967999999993</v>
      </c>
      <c r="S58" s="66">
        <f t="shared" si="8"/>
        <v>0.44900488767023994</v>
      </c>
    </row>
    <row r="59" spans="14:55" x14ac:dyDescent="0.35">
      <c r="N59" t="s">
        <v>9</v>
      </c>
      <c r="O59" s="5">
        <f>AVERAGE(G6:G7)</f>
        <v>7.8143359999999999E-3</v>
      </c>
      <c r="P59" s="1">
        <f t="shared" si="5"/>
        <v>7.8143359999999992E-6</v>
      </c>
      <c r="Q59" s="1">
        <f t="shared" si="6"/>
        <v>9.377203199999999E-5</v>
      </c>
      <c r="R59" s="1">
        <f t="shared" si="7"/>
        <v>93.772031999999996</v>
      </c>
      <c r="S59" s="66">
        <f t="shared" si="8"/>
        <v>79.257809342976003</v>
      </c>
    </row>
    <row r="60" spans="14:55" x14ac:dyDescent="0.35">
      <c r="N60" s="1" t="s">
        <v>21</v>
      </c>
      <c r="O60" s="1">
        <f>AVERAGE(I33:I34)</f>
        <v>1.9649577000000001E-3</v>
      </c>
      <c r="P60" s="1">
        <f t="shared" si="5"/>
        <v>1.9649577000000001E-6</v>
      </c>
      <c r="Q60" s="1">
        <f t="shared" si="6"/>
        <v>2.3579492400000001E-5</v>
      </c>
      <c r="R60" s="1">
        <f t="shared" si="7"/>
        <v>23.579492400000003</v>
      </c>
      <c r="S60" s="66">
        <f t="shared" si="8"/>
        <v>19.929811407343202</v>
      </c>
    </row>
    <row r="61" spans="14:55" x14ac:dyDescent="0.35">
      <c r="N61" s="1" t="s">
        <v>22</v>
      </c>
      <c r="O61" s="1">
        <f>H32</f>
        <v>1.9904939000000002E-3</v>
      </c>
      <c r="P61" s="1">
        <f t="shared" si="5"/>
        <v>1.9904939000000001E-6</v>
      </c>
      <c r="Q61" s="1">
        <f t="shared" si="6"/>
        <v>2.3885926800000002E-5</v>
      </c>
      <c r="R61" s="1">
        <f t="shared" si="7"/>
        <v>23.885926800000004</v>
      </c>
      <c r="S61" s="66">
        <f t="shared" si="8"/>
        <v>20.188815278042405</v>
      </c>
    </row>
    <row r="62" spans="14:55" x14ac:dyDescent="0.35">
      <c r="N62" t="s">
        <v>5</v>
      </c>
      <c r="O62" s="5">
        <f>AVERAGE(Y3:Y4)</f>
        <v>6.0097026434383699E-3</v>
      </c>
      <c r="P62" s="1">
        <f t="shared" si="5"/>
        <v>6.0097026434383698E-6</v>
      </c>
      <c r="Q62" s="1">
        <f t="shared" si="6"/>
        <v>7.2116431721260438E-5</v>
      </c>
      <c r="R62" s="1">
        <f t="shared" si="7"/>
        <v>72.11643172126044</v>
      </c>
      <c r="S62" s="66">
        <f t="shared" si="8"/>
        <v>60.954106186580312</v>
      </c>
    </row>
    <row r="63" spans="14:55" x14ac:dyDescent="0.35">
      <c r="N63" t="s">
        <v>6</v>
      </c>
      <c r="O63" s="5">
        <f>AVERAGE(AB3:AC4)</f>
        <v>5.8191079246661202E-3</v>
      </c>
      <c r="P63" s="1">
        <f t="shared" si="5"/>
        <v>5.8191079246661205E-6</v>
      </c>
      <c r="Q63" s="1">
        <f t="shared" si="6"/>
        <v>6.9829295095993443E-5</v>
      </c>
      <c r="R63" s="1">
        <f t="shared" si="7"/>
        <v>69.829295095993444</v>
      </c>
      <c r="S63" s="66">
        <f t="shared" si="8"/>
        <v>59.020977142445389</v>
      </c>
    </row>
    <row r="64" spans="14:55" x14ac:dyDescent="0.35">
      <c r="N64" t="s">
        <v>8</v>
      </c>
      <c r="O64" s="5">
        <f>AVERAGE(Z28:AA29)</f>
        <v>2.2569628999999998E-11</v>
      </c>
      <c r="P64" s="1">
        <f t="shared" si="5"/>
        <v>2.2569628999999999E-14</v>
      </c>
      <c r="Q64" s="1">
        <f t="shared" si="6"/>
        <v>2.70835548E-13</v>
      </c>
      <c r="R64" s="1">
        <f t="shared" si="7"/>
        <v>2.7083554800000001E-7</v>
      </c>
      <c r="S64" s="66">
        <f t="shared" si="8"/>
        <v>2.28915080209464E-7</v>
      </c>
    </row>
    <row r="65" spans="14:19" x14ac:dyDescent="0.35">
      <c r="N65" t="s">
        <v>25</v>
      </c>
      <c r="O65" s="5">
        <f>AVERAGE(V29:V30)</f>
        <v>1.3529535274847525E-3</v>
      </c>
      <c r="P65" s="1">
        <f t="shared" si="5"/>
        <v>1.3529535274847526E-6</v>
      </c>
      <c r="Q65" s="1">
        <f t="shared" si="6"/>
        <v>1.623544232981703E-5</v>
      </c>
      <c r="R65" s="1">
        <f t="shared" si="7"/>
        <v>16.23544232981703</v>
      </c>
      <c r="S65" s="66">
        <f t="shared" si="8"/>
        <v>13.722488095123291</v>
      </c>
    </row>
    <row r="66" spans="14:19" x14ac:dyDescent="0.35">
      <c r="N66" s="1" t="s">
        <v>26</v>
      </c>
      <c r="O66" s="1">
        <f>AVERAGE(N33:N34)</f>
        <v>1.9853477513447399E-4</v>
      </c>
      <c r="P66" s="1">
        <f t="shared" si="5"/>
        <v>1.98534775134474E-7</v>
      </c>
      <c r="Q66" s="1">
        <f t="shared" si="6"/>
        <v>2.3824173016136879E-6</v>
      </c>
      <c r="R66" s="1">
        <f t="shared" si="7"/>
        <v>2.382417301613688</v>
      </c>
      <c r="S66" s="66">
        <f t="shared" si="8"/>
        <v>2.0136619868353183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69A7-FFC1-48D6-BACF-36E63A467163}">
  <dimension ref="A1:BI66"/>
  <sheetViews>
    <sheetView zoomScale="40" zoomScaleNormal="40" workbookViewId="0">
      <selection activeCell="B3" sqref="B3"/>
    </sheetView>
  </sheetViews>
  <sheetFormatPr defaultRowHeight="14.5" x14ac:dyDescent="0.35"/>
  <cols>
    <col min="1" max="1" width="12.54296875" customWidth="1"/>
    <col min="3" max="3" width="11.08984375" customWidth="1"/>
    <col min="6" max="6" width="12.81640625" customWidth="1"/>
    <col min="18" max="18" width="10.54296875" customWidth="1"/>
    <col min="23" max="23" width="11.6328125" customWidth="1"/>
    <col min="24" max="24" width="11.453125" customWidth="1"/>
    <col min="25" max="25" width="12.36328125" customWidth="1"/>
    <col min="26" max="26" width="10.81640625" customWidth="1"/>
    <col min="27" max="27" width="12.81640625" customWidth="1"/>
    <col min="28" max="28" width="12.54296875" customWidth="1"/>
    <col min="38" max="38" width="12.36328125" customWidth="1"/>
    <col min="40" max="40" width="13.08984375" customWidth="1"/>
    <col min="50" max="50" width="13.36328125" customWidth="1"/>
  </cols>
  <sheetData>
    <row r="1" spans="1:61" x14ac:dyDescent="0.3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35">
      <c r="A2" s="11">
        <v>-76.463800000000006</v>
      </c>
      <c r="B2" s="38" t="str" cm="1">
        <f t="array" ref="B2:AK37">([1]eco2D_Plankton_C_016!A112:AJ147)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35">
      <c r="A3" s="11">
        <v>-66.4435</v>
      </c>
      <c r="B3" s="38" t="str">
        <v>NaN</v>
      </c>
      <c r="C3" s="38">
        <v>2.8471206000000002E-10</v>
      </c>
      <c r="D3" s="38">
        <v>2.1473529000000001E-10</v>
      </c>
      <c r="E3" s="38">
        <v>1.6957608000000001E-10</v>
      </c>
      <c r="F3" s="38">
        <v>9.7096796000000005E-11</v>
      </c>
      <c r="G3" s="38">
        <v>8.1467404999999999E-10</v>
      </c>
      <c r="H3" s="38">
        <v>8.3437660000000002E-10</v>
      </c>
      <c r="I3" s="38">
        <v>4.7745720000000001E-11</v>
      </c>
      <c r="J3" s="38">
        <v>8.5580446000000002E-11</v>
      </c>
      <c r="K3" s="38">
        <v>1.7787401E-10</v>
      </c>
      <c r="L3" s="38">
        <v>9.527081E-11</v>
      </c>
      <c r="M3" s="38">
        <v>1.7587544E-10</v>
      </c>
      <c r="N3" s="38">
        <v>1.6884047000000001E-10</v>
      </c>
      <c r="O3" s="38">
        <v>1.7020811000000001E-10</v>
      </c>
      <c r="P3" s="38">
        <v>1.0097256000000001E-10</v>
      </c>
      <c r="Q3" s="38">
        <v>8.1818479999999997E-11</v>
      </c>
      <c r="R3" s="38">
        <v>5.3386146000000005E-10</v>
      </c>
      <c r="S3" s="38">
        <v>4.2738867999999998E-11</v>
      </c>
      <c r="T3" s="38">
        <v>4.3961664E-11</v>
      </c>
      <c r="U3" s="38">
        <v>1.1249711E-10</v>
      </c>
      <c r="V3" s="38">
        <v>9.5268356000000005E-11</v>
      </c>
      <c r="W3" s="38">
        <v>1.5724276000000001E-10</v>
      </c>
      <c r="X3" s="38">
        <v>1.14367196E-10</v>
      </c>
      <c r="Y3" s="38">
        <v>1.6350167999999999E-10</v>
      </c>
      <c r="Z3" s="38">
        <v>1.7218498999999999E-10</v>
      </c>
      <c r="AA3" s="38">
        <v>1.8032951999999999E-10</v>
      </c>
      <c r="AB3" s="38">
        <v>1.8439299E-10</v>
      </c>
      <c r="AC3" s="38">
        <v>1.9984745999999999E-10</v>
      </c>
      <c r="AD3" s="38">
        <v>2.1514605000000001E-10</v>
      </c>
      <c r="AE3" s="38">
        <v>2.5671220000000001E-10</v>
      </c>
      <c r="AF3" s="38">
        <v>2.5536995E-10</v>
      </c>
      <c r="AG3" s="38">
        <v>3.1773273000000001E-10</v>
      </c>
      <c r="AH3" s="38">
        <v>8.5923823999999996E-11</v>
      </c>
      <c r="AI3" s="38">
        <v>1.2300298E-10</v>
      </c>
      <c r="AJ3" s="38">
        <v>2.1931670000000001E-10</v>
      </c>
      <c r="AK3" s="38" t="str">
        <v>NaN</v>
      </c>
      <c r="AL3" s="38">
        <f>AVERAGE(B3:AK3)</f>
        <v>2.056692767647059E-10</v>
      </c>
      <c r="AM3" s="36" t="s">
        <v>28</v>
      </c>
      <c r="AN3" s="21"/>
      <c r="AO3" s="21">
        <f>SUM(B36:AK37)/40</f>
        <v>1.6270724932499992E-11</v>
      </c>
      <c r="AP3" s="1">
        <f t="shared" ref="AP3:AP21" si="0">AO3*0.001</f>
        <v>1.6270724932499992E-14</v>
      </c>
      <c r="AQ3" s="1">
        <f t="shared" ref="AQ3:AQ21" si="1">AP3*12</f>
        <v>1.952486991899999E-13</v>
      </c>
      <c r="AR3" s="1">
        <f t="shared" ref="AR3:AR21" si="2">AQ3*1000000</f>
        <v>1.9524869918999989E-7</v>
      </c>
      <c r="AS3" s="54">
        <f>AR3*0.845218</f>
        <v>1.6502771503197334E-7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35">
      <c r="A4" s="10">
        <v>-59.441600000000001</v>
      </c>
      <c r="B4" s="6">
        <v>3.3697889000000002E-3</v>
      </c>
      <c r="C4" s="6">
        <v>4.8589360000000003E-3</v>
      </c>
      <c r="D4" s="6">
        <v>1.4026143E-3</v>
      </c>
      <c r="E4" s="6">
        <v>1.6498821999999999E-3</v>
      </c>
      <c r="F4" s="6">
        <v>9.6446650000000004E-4</v>
      </c>
      <c r="G4" s="6">
        <v>4.4419250000000003E-9</v>
      </c>
      <c r="H4" s="6">
        <v>3.3593407999999999E-9</v>
      </c>
      <c r="I4" s="6">
        <v>2.0758540000000001E-9</v>
      </c>
      <c r="J4" s="6">
        <v>2.282299E-9</v>
      </c>
      <c r="K4" s="6">
        <v>3.7451680000000004E-9</v>
      </c>
      <c r="L4" s="6">
        <v>3.7511843E-9</v>
      </c>
      <c r="M4" s="6">
        <v>3.909349E-9</v>
      </c>
      <c r="N4" s="6">
        <v>3.1410998000000002E-9</v>
      </c>
      <c r="O4" s="6">
        <v>3.3639760000000002E-9</v>
      </c>
      <c r="P4" s="6">
        <v>3.7182270000000002E-9</v>
      </c>
      <c r="Q4" s="6">
        <v>3.4902169999999998E-9</v>
      </c>
      <c r="R4" s="6">
        <v>3.2676892000000001E-9</v>
      </c>
      <c r="S4" s="6">
        <v>2.274818E-9</v>
      </c>
      <c r="T4" s="6">
        <v>2.1549427E-9</v>
      </c>
      <c r="U4" s="6">
        <v>5.2879784999999997E-9</v>
      </c>
      <c r="V4" s="6">
        <v>2.4580409999999998E-9</v>
      </c>
      <c r="W4" s="6">
        <v>1.1344290999999999E-9</v>
      </c>
      <c r="X4" s="6">
        <v>2.0980541999999999E-3</v>
      </c>
      <c r="Y4" s="6">
        <v>7.1635223E-3</v>
      </c>
      <c r="Z4" s="6">
        <v>7.1690646000000004E-3</v>
      </c>
      <c r="AA4" s="6">
        <v>6.8672849999999999E-3</v>
      </c>
      <c r="AB4" s="6">
        <v>6.7473105E-3</v>
      </c>
      <c r="AC4" s="6">
        <v>6.3202726000000002E-3</v>
      </c>
      <c r="AD4" s="6">
        <v>1.7159304E-9</v>
      </c>
      <c r="AE4" s="6">
        <v>1.3468334999999999E-3</v>
      </c>
      <c r="AF4" s="6">
        <v>5.4593905999999999E-3</v>
      </c>
      <c r="AG4" s="6">
        <v>1.6261544E-3</v>
      </c>
      <c r="AH4" s="6">
        <v>6.7133230000000002E-3</v>
      </c>
      <c r="AI4" s="6">
        <v>7.1770239999999997E-3</v>
      </c>
      <c r="AJ4" s="6">
        <v>2.619854E-3</v>
      </c>
      <c r="AK4" s="6">
        <v>1.2633522E-3</v>
      </c>
      <c r="AL4" s="6">
        <f t="shared" ref="AL4:AL37" si="3">AVERAGE(B4:AK4)</f>
        <v>2.0782551214574671E-3</v>
      </c>
      <c r="AM4" s="36" t="s">
        <v>29</v>
      </c>
      <c r="AN4" s="21"/>
      <c r="AO4" s="21">
        <f>SUM(B2:AK3)/34</f>
        <v>2.056692767647059E-10</v>
      </c>
      <c r="AP4" s="1">
        <f t="shared" si="0"/>
        <v>2.0566927676470591E-13</v>
      </c>
      <c r="AQ4" s="1">
        <f t="shared" si="1"/>
        <v>2.468031321176471E-12</v>
      </c>
      <c r="AR4" s="1">
        <f t="shared" si="2"/>
        <v>2.4680313211764712E-6</v>
      </c>
      <c r="AS4" s="54">
        <f t="shared" ref="AS4:AS21" si="4">AR4*0.845218</f>
        <v>2.0860244972221347E-6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35">
      <c r="A5" s="10">
        <v>-53.663899999999998</v>
      </c>
      <c r="B5" s="6">
        <v>6.9830100000000004E-3</v>
      </c>
      <c r="C5" s="6">
        <v>6.8659037000000003E-3</v>
      </c>
      <c r="D5" s="6">
        <v>6.5199104000000004E-3</v>
      </c>
      <c r="E5" s="6">
        <v>6.6190212999999998E-3</v>
      </c>
      <c r="F5" s="6">
        <v>6.4368397000000004E-3</v>
      </c>
      <c r="G5" s="6">
        <v>6.2278619999999998E-3</v>
      </c>
      <c r="H5" s="6">
        <v>6.3324664000000003E-3</v>
      </c>
      <c r="I5" s="6">
        <v>6.4881295000000002E-3</v>
      </c>
      <c r="J5" s="6">
        <v>7.1595649999999997E-3</v>
      </c>
      <c r="K5" s="6">
        <v>7.3484860000000004E-3</v>
      </c>
      <c r="L5" s="6">
        <v>7.2351400000000001E-3</v>
      </c>
      <c r="M5" s="6">
        <v>7.0641063999999998E-3</v>
      </c>
      <c r="N5" s="6">
        <v>7.0266128000000001E-3</v>
      </c>
      <c r="O5" s="6">
        <v>6.976894E-3</v>
      </c>
      <c r="P5" s="6">
        <v>6.8256089999999998E-3</v>
      </c>
      <c r="Q5" s="6">
        <v>6.4709959999999997E-3</v>
      </c>
      <c r="R5" s="6">
        <v>6.4070510000000004E-3</v>
      </c>
      <c r="S5" s="6">
        <v>6.1304756E-3</v>
      </c>
      <c r="T5" s="6">
        <v>6.9001275000000004E-3</v>
      </c>
      <c r="U5" s="6">
        <v>6.4385546999999998E-3</v>
      </c>
      <c r="V5" s="6">
        <v>7.1702170000000004E-3</v>
      </c>
      <c r="W5" s="6">
        <v>7.4826490000000001E-3</v>
      </c>
      <c r="X5" s="6">
        <v>7.6896426999999998E-3</v>
      </c>
      <c r="Y5" s="6">
        <v>7.8188630000000005E-3</v>
      </c>
      <c r="Z5" s="6">
        <v>7.8577219999999993E-3</v>
      </c>
      <c r="AA5" s="6">
        <v>7.8681340000000006E-3</v>
      </c>
      <c r="AB5" s="6">
        <v>7.7082827000000001E-3</v>
      </c>
      <c r="AC5" s="6">
        <v>7.6720314000000003E-3</v>
      </c>
      <c r="AD5" s="6">
        <v>7.432709E-3</v>
      </c>
      <c r="AE5" s="6">
        <v>7.4628554000000001E-3</v>
      </c>
      <c r="AF5" s="6">
        <v>7.5898896999999996E-3</v>
      </c>
      <c r="AG5" s="6">
        <v>7.3431800000000004E-3</v>
      </c>
      <c r="AH5" s="6">
        <v>6.9500305999999996E-3</v>
      </c>
      <c r="AI5" s="6">
        <v>7.2230640000000004E-3</v>
      </c>
      <c r="AJ5" s="6">
        <v>6.9300239999999999E-3</v>
      </c>
      <c r="AK5" s="6">
        <v>6.7634069999999999E-3</v>
      </c>
      <c r="AL5" s="6">
        <f t="shared" si="3"/>
        <v>7.0394295138888913E-3</v>
      </c>
      <c r="AM5" s="32" t="s">
        <v>28</v>
      </c>
      <c r="AN5" s="21"/>
      <c r="AO5" s="21">
        <f>SUM(B34:AK35)/26</f>
        <v>1.4537798597292495E-3</v>
      </c>
      <c r="AP5" s="1">
        <f t="shared" si="0"/>
        <v>1.4537798597292495E-6</v>
      </c>
      <c r="AQ5" s="1">
        <f t="shared" si="1"/>
        <v>1.7445358316750992E-5</v>
      </c>
      <c r="AR5" s="1">
        <f t="shared" si="2"/>
        <v>17.44535831675099</v>
      </c>
      <c r="AS5" s="54">
        <f t="shared" si="4"/>
        <v>14.745130865767639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35">
      <c r="A6" s="10">
        <v>-48.590400000000002</v>
      </c>
      <c r="B6" s="46">
        <v>6.8210689999999999E-3</v>
      </c>
      <c r="C6" s="46">
        <v>6.8261325000000001E-3</v>
      </c>
      <c r="D6" s="46">
        <v>6.7137022999999999E-3</v>
      </c>
      <c r="E6" s="46">
        <v>6.9569927000000002E-3</v>
      </c>
      <c r="F6" s="47">
        <v>7.0587382999999998E-3</v>
      </c>
      <c r="G6" s="47">
        <v>6.8851069999999997E-3</v>
      </c>
      <c r="H6" s="47">
        <v>6.8703493999999997E-3</v>
      </c>
      <c r="I6" s="47">
        <v>6.7698875999999998E-3</v>
      </c>
      <c r="J6" s="47">
        <v>7.2226985000000002E-3</v>
      </c>
      <c r="K6" s="47">
        <v>7.3201689999999996E-3</v>
      </c>
      <c r="L6" s="47">
        <v>7.2611000000000004E-3</v>
      </c>
      <c r="M6" s="47">
        <v>7.1019604999999998E-3</v>
      </c>
      <c r="N6" s="47">
        <v>6.9666950000000002E-3</v>
      </c>
      <c r="O6" s="47">
        <v>6.8496442000000003E-3</v>
      </c>
      <c r="P6" s="47">
        <v>6.7309756000000004E-3</v>
      </c>
      <c r="Q6" s="47">
        <v>6.6103022999999999E-3</v>
      </c>
      <c r="R6" s="47">
        <v>6.5420849999999996E-3</v>
      </c>
      <c r="S6" s="47">
        <v>6.4893049999999999E-3</v>
      </c>
      <c r="T6" s="42">
        <v>5.325293E-3</v>
      </c>
      <c r="U6" s="42" t="str">
        <v>NaN</v>
      </c>
      <c r="V6" s="42">
        <v>7.7752912999999998E-3</v>
      </c>
      <c r="W6" s="42">
        <v>7.8831639999999998E-3</v>
      </c>
      <c r="X6" s="42">
        <v>8.0478389999999993E-3</v>
      </c>
      <c r="Y6" s="42">
        <v>8.0279459999999993E-3</v>
      </c>
      <c r="Z6" s="42">
        <v>8.0280549999999992E-3</v>
      </c>
      <c r="AA6" s="42">
        <v>7.8180630000000001E-3</v>
      </c>
      <c r="AB6" s="42">
        <v>7.3898599999999998E-3</v>
      </c>
      <c r="AC6" s="42">
        <v>7.2836029999999996E-3</v>
      </c>
      <c r="AD6" s="46">
        <v>7.1525069999999998E-3</v>
      </c>
      <c r="AE6" s="46">
        <v>7.2952527999999997E-3</v>
      </c>
      <c r="AF6" s="46">
        <v>7.646478E-3</v>
      </c>
      <c r="AG6" s="46">
        <v>7.3882419999999997E-3</v>
      </c>
      <c r="AH6" s="46">
        <v>6.6393064000000003E-3</v>
      </c>
      <c r="AI6" s="46">
        <v>6.6575734000000001E-3</v>
      </c>
      <c r="AJ6" s="46">
        <v>6.4612749999999998E-3</v>
      </c>
      <c r="AK6" s="46">
        <v>6.6781729999999999E-3</v>
      </c>
      <c r="AL6" s="38">
        <f t="shared" si="3"/>
        <v>7.0712810228571437E-3</v>
      </c>
      <c r="AM6" s="32" t="s">
        <v>29</v>
      </c>
      <c r="AN6" s="21"/>
      <c r="AO6" s="21">
        <f>SUM(B4:AK5)/72</f>
        <v>4.5588423176731781E-3</v>
      </c>
      <c r="AP6" s="1">
        <f t="shared" si="0"/>
        <v>4.5588423176731781E-6</v>
      </c>
      <c r="AQ6" s="1">
        <f t="shared" si="1"/>
        <v>5.4706107812078141E-5</v>
      </c>
      <c r="AR6" s="1">
        <f t="shared" si="2"/>
        <v>54.706107812078137</v>
      </c>
      <c r="AS6" s="54">
        <f t="shared" si="4"/>
        <v>46.238587032709063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35">
      <c r="A7" s="10">
        <v>-43.982999999999997</v>
      </c>
      <c r="B7" s="46">
        <v>7.0434929999999996E-3</v>
      </c>
      <c r="C7" s="46">
        <v>7.2622229999999999E-3</v>
      </c>
      <c r="D7" s="46">
        <v>7.1634000000000003E-3</v>
      </c>
      <c r="E7" s="46">
        <v>7.0974584999999998E-3</v>
      </c>
      <c r="F7" s="47">
        <v>6.6068309999999996E-3</v>
      </c>
      <c r="G7" s="47">
        <v>4.4425569999999998E-3</v>
      </c>
      <c r="H7" s="47">
        <v>3.3205376999999999E-3</v>
      </c>
      <c r="I7" s="47">
        <v>2.1056886999999999E-3</v>
      </c>
      <c r="J7" s="47">
        <v>2.9918153000000002E-3</v>
      </c>
      <c r="K7" s="47">
        <v>3.7216580000000001E-3</v>
      </c>
      <c r="L7" s="47">
        <v>4.2292774000000002E-3</v>
      </c>
      <c r="M7" s="47">
        <v>4.4800179999999997E-3</v>
      </c>
      <c r="N7" s="47">
        <v>4.8252256E-3</v>
      </c>
      <c r="O7" s="47">
        <v>5.1832184999999996E-3</v>
      </c>
      <c r="P7" s="47">
        <v>5.4299355999999997E-3</v>
      </c>
      <c r="Q7" s="47">
        <v>5.4904619999999998E-3</v>
      </c>
      <c r="R7" s="47">
        <v>5.6109065000000003E-3</v>
      </c>
      <c r="S7" s="47">
        <v>5.0512700000000001E-3</v>
      </c>
      <c r="T7" s="42">
        <v>4.0466837000000004E-3</v>
      </c>
      <c r="U7" s="42" t="str">
        <v>NaN</v>
      </c>
      <c r="V7" s="42">
        <v>7.65258E-3</v>
      </c>
      <c r="W7" s="42">
        <v>7.8985670000000004E-3</v>
      </c>
      <c r="X7" s="42">
        <v>8.0115729999999993E-3</v>
      </c>
      <c r="Y7" s="42">
        <v>8.0056940000000007E-3</v>
      </c>
      <c r="Z7" s="42">
        <v>8.0197399999999992E-3</v>
      </c>
      <c r="AA7" s="42">
        <v>7.8337119999999996E-3</v>
      </c>
      <c r="AB7" s="42">
        <v>7.6983019999999997E-3</v>
      </c>
      <c r="AC7" s="42">
        <v>7.760365E-3</v>
      </c>
      <c r="AD7" s="46">
        <v>7.4356574999999998E-3</v>
      </c>
      <c r="AE7" s="46">
        <v>6.8207129999999999E-3</v>
      </c>
      <c r="AF7" s="46">
        <v>7.2408539999999997E-3</v>
      </c>
      <c r="AG7" s="46">
        <v>7.0336753999999998E-3</v>
      </c>
      <c r="AH7" s="46">
        <v>6.4180475000000002E-3</v>
      </c>
      <c r="AI7" s="46">
        <v>6.5616494999999999E-3</v>
      </c>
      <c r="AJ7" s="46">
        <v>6.5932767000000001E-3</v>
      </c>
      <c r="AK7" s="46">
        <v>6.8424590000000004E-3</v>
      </c>
      <c r="AL7" s="38">
        <f t="shared" si="3"/>
        <v>6.1122721457142846E-3</v>
      </c>
      <c r="AM7" s="63" t="s">
        <v>31</v>
      </c>
      <c r="AN7" s="21"/>
      <c r="AO7" s="21">
        <f>SUM(B29:S33)/56</f>
        <v>2.8494843262373199E-3</v>
      </c>
      <c r="AP7" s="1">
        <f t="shared" si="0"/>
        <v>2.8494843262373201E-6</v>
      </c>
      <c r="AQ7" s="1">
        <f t="shared" si="1"/>
        <v>3.4193811914847843E-5</v>
      </c>
      <c r="AR7" s="1">
        <f t="shared" si="2"/>
        <v>34.193811914847842</v>
      </c>
      <c r="AS7" s="54">
        <f t="shared" si="4"/>
        <v>28.901225319043863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35">
      <c r="A8" s="10">
        <v>-39.709000000000003</v>
      </c>
      <c r="B8" s="46">
        <v>7.0251211999999997E-3</v>
      </c>
      <c r="C8" s="46">
        <v>5.9445410000000002E-3</v>
      </c>
      <c r="D8" s="46">
        <v>3.4514162999999998E-3</v>
      </c>
      <c r="E8" s="46">
        <v>1.6565082E-3</v>
      </c>
      <c r="F8" s="47">
        <v>8.6817299999999997E-4</v>
      </c>
      <c r="G8" s="47">
        <v>7.0174446000000003E-4</v>
      </c>
      <c r="H8" s="47">
        <v>2.8214848E-4</v>
      </c>
      <c r="I8" s="47">
        <v>4.7706909999999998E-4</v>
      </c>
      <c r="J8" s="47">
        <v>5.2765509999999996E-4</v>
      </c>
      <c r="K8" s="47">
        <v>6.4301549999999999E-4</v>
      </c>
      <c r="L8" s="47">
        <v>7.0568593000000003E-4</v>
      </c>
      <c r="M8" s="47">
        <v>7.4363564000000002E-4</v>
      </c>
      <c r="N8" s="47">
        <v>8.4410189999999997E-4</v>
      </c>
      <c r="O8" s="47">
        <v>1.0010034E-3</v>
      </c>
      <c r="P8" s="47">
        <v>1.1832495999999999E-3</v>
      </c>
      <c r="Q8" s="47">
        <v>1.2581947E-3</v>
      </c>
      <c r="R8" s="47">
        <v>1.3534345999999999E-3</v>
      </c>
      <c r="S8" s="47">
        <v>9.9697320000000002E-4</v>
      </c>
      <c r="T8" s="42">
        <v>4.8115255999999998E-4</v>
      </c>
      <c r="U8" s="42" t="str">
        <v>NaN</v>
      </c>
      <c r="V8" s="42">
        <v>2.5338209999999999E-3</v>
      </c>
      <c r="W8" s="42">
        <v>3.3335109999999999E-3</v>
      </c>
      <c r="X8" s="42">
        <v>4.0948900000000003E-3</v>
      </c>
      <c r="Y8" s="42">
        <v>4.7192685000000002E-3</v>
      </c>
      <c r="Z8" s="42">
        <v>4.9122087999999998E-3</v>
      </c>
      <c r="AA8" s="42">
        <v>5.0639613000000002E-3</v>
      </c>
      <c r="AB8" s="42">
        <v>5.1734232999999996E-3</v>
      </c>
      <c r="AC8" s="42">
        <v>5.3943604999999997E-3</v>
      </c>
      <c r="AD8" s="46">
        <v>5.9798530000000003E-3</v>
      </c>
      <c r="AE8" s="46">
        <v>5.8295033000000003E-3</v>
      </c>
      <c r="AF8" s="46">
        <v>5.5802009999999999E-3</v>
      </c>
      <c r="AG8" s="46">
        <v>5.6331990000000002E-3</v>
      </c>
      <c r="AH8" s="46">
        <v>5.3054644000000003E-3</v>
      </c>
      <c r="AI8" s="46">
        <v>6.1716936E-3</v>
      </c>
      <c r="AJ8" s="46">
        <v>6.7516879999999996E-3</v>
      </c>
      <c r="AK8" s="46">
        <v>7.1223043E-3</v>
      </c>
      <c r="AL8" s="38">
        <f t="shared" si="3"/>
        <v>3.2498335677142855E-3</v>
      </c>
      <c r="AM8" s="63" t="s">
        <v>30</v>
      </c>
      <c r="AN8" s="21"/>
      <c r="AO8" s="21">
        <f>SUM(F6:S10)/68</f>
        <v>2.5573646768938382E-3</v>
      </c>
      <c r="AP8" s="1">
        <f t="shared" si="0"/>
        <v>2.5573646768938383E-6</v>
      </c>
      <c r="AQ8" s="1">
        <f t="shared" si="1"/>
        <v>3.0688376122726058E-5</v>
      </c>
      <c r="AR8" s="1">
        <f t="shared" si="2"/>
        <v>30.688376122726059</v>
      </c>
      <c r="AS8" s="54">
        <f t="shared" si="4"/>
        <v>25.938367889698274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35">
      <c r="A9" s="10">
        <v>-35.685299999999998</v>
      </c>
      <c r="B9" s="46">
        <v>1.8205756E-3</v>
      </c>
      <c r="C9" s="46">
        <v>6.7619926999999995E-4</v>
      </c>
      <c r="D9" s="46">
        <v>1.6161207999999998E-11</v>
      </c>
      <c r="E9" s="46">
        <v>9.2873969999999993E-12</v>
      </c>
      <c r="F9" s="47" t="str">
        <v>NaN</v>
      </c>
      <c r="G9" s="47">
        <v>1.6132459E-3</v>
      </c>
      <c r="H9" s="47">
        <v>1.0377483E-4</v>
      </c>
      <c r="I9" s="47">
        <v>1.3623011999999999E-11</v>
      </c>
      <c r="J9" s="47">
        <v>1.4275856999999999E-11</v>
      </c>
      <c r="K9" s="47">
        <v>1.3194840000000001E-11</v>
      </c>
      <c r="L9" s="47">
        <v>1.39504484E-11</v>
      </c>
      <c r="M9" s="47">
        <v>1.2342529000000001E-11</v>
      </c>
      <c r="N9" s="47">
        <v>1.0200537499999999E-11</v>
      </c>
      <c r="O9" s="47">
        <v>1.0142195999999999E-11</v>
      </c>
      <c r="P9" s="47">
        <v>1.1587487000000001E-11</v>
      </c>
      <c r="Q9" s="47">
        <v>1.3232493999999999E-11</v>
      </c>
      <c r="R9" s="47">
        <v>1.4411408999999999E-11</v>
      </c>
      <c r="S9" s="47">
        <v>8.1380805000000007E-12</v>
      </c>
      <c r="T9" s="42">
        <v>6.0570935999999996E-12</v>
      </c>
      <c r="U9" s="42" t="str">
        <v>NaN</v>
      </c>
      <c r="V9" s="42">
        <v>3.0422087E-3</v>
      </c>
      <c r="W9" s="42">
        <v>5.5355499999999995E-4</v>
      </c>
      <c r="X9" s="42">
        <v>6.8421905999999999E-4</v>
      </c>
      <c r="Y9" s="42">
        <v>1.0633518E-3</v>
      </c>
      <c r="Z9" s="42">
        <v>1.1709159999999999E-3</v>
      </c>
      <c r="AA9" s="42">
        <v>1.0592961E-3</v>
      </c>
      <c r="AB9" s="42">
        <v>8.8039495000000005E-4</v>
      </c>
      <c r="AC9" s="42">
        <v>1.2787194999999999E-3</v>
      </c>
      <c r="AD9" s="46">
        <v>4.0169135000000002E-3</v>
      </c>
      <c r="AE9" s="46">
        <v>6.7753819999999995E-4</v>
      </c>
      <c r="AF9" s="46">
        <v>9.1171830000000002E-5</v>
      </c>
      <c r="AG9" s="46">
        <v>1.0747897000000001E-3</v>
      </c>
      <c r="AH9" s="46">
        <v>2.4668195E-3</v>
      </c>
      <c r="AI9" s="46">
        <v>3.2418746999999999E-3</v>
      </c>
      <c r="AJ9" s="46">
        <v>3.5111129000000001E-3</v>
      </c>
      <c r="AK9" s="46">
        <v>3.0505994999999999E-3</v>
      </c>
      <c r="AL9" s="38">
        <f t="shared" si="3"/>
        <v>9.4344931490013501E-4</v>
      </c>
      <c r="AM9" s="34" t="s">
        <v>33</v>
      </c>
      <c r="AN9" s="21"/>
      <c r="AO9" s="21">
        <f>SUM(T29:AA33)/35</f>
        <v>6.1648788515151738E-3</v>
      </c>
      <c r="AP9" s="1">
        <f t="shared" si="0"/>
        <v>6.1648788515151736E-6</v>
      </c>
      <c r="AQ9" s="1">
        <f t="shared" si="1"/>
        <v>7.3978546218182083E-5</v>
      </c>
      <c r="AR9" s="1">
        <f t="shared" si="2"/>
        <v>73.978546218182089</v>
      </c>
      <c r="AS9" s="54">
        <f>AR9*0.845218</f>
        <v>62.52799887743943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5">
      <c r="A10" s="9">
        <v>-31.855</v>
      </c>
      <c r="B10" s="46">
        <v>8.5749453999999993E-12</v>
      </c>
      <c r="C10" s="46">
        <v>5.6239926E-12</v>
      </c>
      <c r="D10" s="46">
        <v>3.4280753000000002E-12</v>
      </c>
      <c r="E10" s="46" t="str">
        <v>NaN</v>
      </c>
      <c r="F10" s="47" t="str">
        <v>NaN</v>
      </c>
      <c r="G10" s="48">
        <v>4.2927382000000001E-4</v>
      </c>
      <c r="H10" s="47">
        <v>4.8303266999999998E-12</v>
      </c>
      <c r="I10" s="47">
        <v>3.7117E-12</v>
      </c>
      <c r="J10" s="47">
        <v>3.081068E-12</v>
      </c>
      <c r="K10" s="47">
        <v>2.4088920000000002E-12</v>
      </c>
      <c r="L10" s="47">
        <v>1.9814482E-12</v>
      </c>
      <c r="M10" s="47">
        <v>1.9268543000000001E-12</v>
      </c>
      <c r="N10" s="47">
        <v>2.1564176E-12</v>
      </c>
      <c r="O10" s="47">
        <v>2.5165386000000001E-12</v>
      </c>
      <c r="P10" s="47">
        <v>2.7616052E-12</v>
      </c>
      <c r="Q10" s="47">
        <v>2.8486265000000002E-12</v>
      </c>
      <c r="R10" s="47">
        <v>2.5769975999999999E-12</v>
      </c>
      <c r="S10" s="47">
        <v>2.8817029999999998E-12</v>
      </c>
      <c r="T10" s="42">
        <v>4.0183099999999997E-12</v>
      </c>
      <c r="U10" s="42" t="str">
        <v>NaN</v>
      </c>
      <c r="V10" s="42" t="str">
        <v>NaN</v>
      </c>
      <c r="W10" s="42">
        <v>1.271299E-11</v>
      </c>
      <c r="X10" s="42">
        <v>6.8607827999999998E-12</v>
      </c>
      <c r="Y10" s="42">
        <v>9.6374069999999993E-12</v>
      </c>
      <c r="Z10" s="42">
        <v>1.3121062E-11</v>
      </c>
      <c r="AA10" s="42">
        <v>7.5690044999999999E-12</v>
      </c>
      <c r="AB10" s="42">
        <v>4.8121134000000001E-12</v>
      </c>
      <c r="AC10" s="42">
        <v>2.1023513000000001E-11</v>
      </c>
      <c r="AD10" s="46" t="str">
        <v>NaN</v>
      </c>
      <c r="AE10" s="46">
        <v>2.1056733000000001E-11</v>
      </c>
      <c r="AF10" s="46">
        <v>5.1320666E-12</v>
      </c>
      <c r="AG10" s="46">
        <v>3.2571571000000002E-12</v>
      </c>
      <c r="AH10" s="46">
        <v>3.0943404999999998E-12</v>
      </c>
      <c r="AI10" s="46">
        <v>6.4041705999999997E-12</v>
      </c>
      <c r="AJ10" s="46">
        <v>1.334922E-11</v>
      </c>
      <c r="AK10" s="46">
        <v>8.0625440000000008E-12</v>
      </c>
      <c r="AL10" s="38">
        <f t="shared" si="3"/>
        <v>1.3847548755503401E-5</v>
      </c>
      <c r="AM10" s="34" t="s">
        <v>32</v>
      </c>
      <c r="AN10" s="21"/>
      <c r="AO10" s="21">
        <f>SUM(T6:AC10)/44</f>
        <v>4.0896724808139155E-3</v>
      </c>
      <c r="AP10" s="1">
        <f t="shared" si="0"/>
        <v>4.0896724808139158E-6</v>
      </c>
      <c r="AQ10" s="1">
        <f t="shared" si="1"/>
        <v>4.9076069769766993E-5</v>
      </c>
      <c r="AR10" s="1">
        <f t="shared" si="2"/>
        <v>49.076069769766995</v>
      </c>
      <c r="AS10" s="54">
        <f t="shared" si="4"/>
        <v>41.479977538662922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35">
      <c r="A11" s="9">
        <v>-28.178599999999999</v>
      </c>
      <c r="B11" s="46">
        <v>4.1791740000000001E-12</v>
      </c>
      <c r="C11" s="46">
        <v>4.2968935999999999E-12</v>
      </c>
      <c r="D11" s="46" t="str">
        <v>NaN</v>
      </c>
      <c r="E11" s="46" t="str">
        <v>NaN</v>
      </c>
      <c r="F11" s="4" t="str">
        <v>NaN</v>
      </c>
      <c r="G11" s="4">
        <v>2.3496056000000001E-11</v>
      </c>
      <c r="H11" s="4">
        <v>3.8820540000000003E-12</v>
      </c>
      <c r="I11" s="4">
        <v>3.4388954E-12</v>
      </c>
      <c r="J11" s="4">
        <v>3.0164924E-12</v>
      </c>
      <c r="K11" s="4">
        <v>2.5052157E-12</v>
      </c>
      <c r="L11" s="4">
        <v>2.1827917E-12</v>
      </c>
      <c r="M11" s="4">
        <v>1.8979597E-12</v>
      </c>
      <c r="N11" s="4">
        <v>1.7816624000000001E-12</v>
      </c>
      <c r="O11" s="4">
        <v>1.8026295999999999E-12</v>
      </c>
      <c r="P11" s="4">
        <v>1.816169E-12</v>
      </c>
      <c r="Q11" s="4">
        <v>1.8530646E-12</v>
      </c>
      <c r="R11" s="4">
        <v>1.9595145999999998E-12</v>
      </c>
      <c r="S11" s="4">
        <v>2.3709157000000001E-12</v>
      </c>
      <c r="T11" s="7">
        <v>3.0047625E-12</v>
      </c>
      <c r="U11" s="8" t="str">
        <v>NaN</v>
      </c>
      <c r="V11" s="8" t="str">
        <v>NaN</v>
      </c>
      <c r="W11" s="8">
        <v>4.9166835999999997E-5</v>
      </c>
      <c r="X11" s="8">
        <v>5.0479677000000002E-12</v>
      </c>
      <c r="Y11" s="8">
        <v>2.5049109999999998E-12</v>
      </c>
      <c r="Z11" s="7">
        <v>2.4568075000000001E-12</v>
      </c>
      <c r="AA11" s="7">
        <v>2.7232626000000001E-12</v>
      </c>
      <c r="AB11" s="7">
        <v>5.0722959999999998E-12</v>
      </c>
      <c r="AC11" s="8">
        <v>4.1816437999999999E-7</v>
      </c>
      <c r="AD11" s="46" t="str">
        <v>NaN</v>
      </c>
      <c r="AE11" s="46">
        <v>1.2361932E-11</v>
      </c>
      <c r="AF11" s="46">
        <v>7.3947640000000002E-12</v>
      </c>
      <c r="AG11" s="46">
        <v>4.7071729999999997E-12</v>
      </c>
      <c r="AH11" s="46">
        <v>3.9439090000000001E-12</v>
      </c>
      <c r="AI11" s="46">
        <v>3.787851E-12</v>
      </c>
      <c r="AJ11" s="46">
        <v>3.9618320000000002E-12</v>
      </c>
      <c r="AK11" s="46">
        <v>3.7114313E-12</v>
      </c>
      <c r="AL11" s="38">
        <f t="shared" si="3"/>
        <v>1.6528373846129335E-6</v>
      </c>
      <c r="AM11" s="16" t="s">
        <v>31</v>
      </c>
      <c r="AN11" s="21"/>
      <c r="AO11" s="21">
        <f>(SUM(C20:P28)/123)+(SUM(Q20:S24)/14)</f>
        <v>1.2622456088621169E-3</v>
      </c>
      <c r="AP11" s="1">
        <f t="shared" si="0"/>
        <v>1.2622456088621169E-6</v>
      </c>
      <c r="AQ11" s="1">
        <f t="shared" si="1"/>
        <v>1.5146947306345404E-5</v>
      </c>
      <c r="AR11" s="1">
        <f t="shared" si="2"/>
        <v>15.146947306345403</v>
      </c>
      <c r="AS11" s="54">
        <f>AR11*0.845218</f>
        <v>12.802472508374649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35">
      <c r="A12" s="9">
        <v>-24.624300000000002</v>
      </c>
      <c r="B12" s="46">
        <v>3.4317688000000001E-12</v>
      </c>
      <c r="C12" s="46">
        <v>3.2684820000000002E-12</v>
      </c>
      <c r="D12" s="46" t="str">
        <v>NaN</v>
      </c>
      <c r="E12" s="46" t="str">
        <v>NaN</v>
      </c>
      <c r="F12" s="4" t="str">
        <v>NaN</v>
      </c>
      <c r="G12" s="4">
        <v>1.4531988E-5</v>
      </c>
      <c r="H12" s="4">
        <v>3.2968025000000001E-12</v>
      </c>
      <c r="I12" s="4">
        <v>2.6637828000000002E-12</v>
      </c>
      <c r="J12" s="4">
        <v>2.4330726000000001E-12</v>
      </c>
      <c r="K12" s="4">
        <v>2.2324890000000001E-12</v>
      </c>
      <c r="L12" s="4">
        <v>2.1411976E-12</v>
      </c>
      <c r="M12" s="4">
        <v>1.8731683E-12</v>
      </c>
      <c r="N12" s="4">
        <v>1.7723424000000001E-12</v>
      </c>
      <c r="O12" s="4">
        <v>1.7497202000000001E-12</v>
      </c>
      <c r="P12" s="4">
        <v>1.8115267E-12</v>
      </c>
      <c r="Q12" s="4">
        <v>1.9294377000000002E-12</v>
      </c>
      <c r="R12" s="4">
        <v>2.0996226000000002E-12</v>
      </c>
      <c r="S12" s="4">
        <v>2.2494936E-12</v>
      </c>
      <c r="T12" s="7">
        <v>2.3611872E-12</v>
      </c>
      <c r="U12" s="8" t="str">
        <v>NaN</v>
      </c>
      <c r="V12" s="8" t="str">
        <v>NaN</v>
      </c>
      <c r="W12" s="8">
        <v>6.5860647000000002E-4</v>
      </c>
      <c r="X12" s="8">
        <v>5.4340915E-12</v>
      </c>
      <c r="Y12" s="8">
        <v>2.4199244999999998E-12</v>
      </c>
      <c r="Z12" s="7">
        <v>2.4820596999999999E-12</v>
      </c>
      <c r="AA12" s="7">
        <v>3.2992305000000002E-12</v>
      </c>
      <c r="AB12" s="7">
        <v>6.4422770000000002E-12</v>
      </c>
      <c r="AC12" s="8">
        <v>3.7916827000000003E-5</v>
      </c>
      <c r="AD12" s="46" t="str">
        <v>NaN</v>
      </c>
      <c r="AE12" s="46">
        <v>9.5096770000000002E-6</v>
      </c>
      <c r="AF12" s="46">
        <v>7.7457579999999996E-12</v>
      </c>
      <c r="AG12" s="46">
        <v>4.2081870000000004E-12</v>
      </c>
      <c r="AH12" s="46">
        <v>4.1994415999999998E-12</v>
      </c>
      <c r="AI12" s="46">
        <v>4.0903296000000002E-12</v>
      </c>
      <c r="AJ12" s="46">
        <v>4.1918357000000004E-12</v>
      </c>
      <c r="AK12" s="46">
        <v>3.9101099999999998E-12</v>
      </c>
      <c r="AL12" s="38">
        <f t="shared" si="3"/>
        <v>2.4018834857911304E-5</v>
      </c>
      <c r="AM12" s="16" t="s">
        <v>30</v>
      </c>
      <c r="AN12" s="21"/>
      <c r="AO12" s="21">
        <f>SUM(F11:S19)/123</f>
        <v>5.5587852137111418E-5</v>
      </c>
      <c r="AP12" s="1">
        <f t="shared" si="0"/>
        <v>5.558785213711142E-8</v>
      </c>
      <c r="AQ12" s="1">
        <f t="shared" si="1"/>
        <v>6.6705422564533705E-7</v>
      </c>
      <c r="AR12" s="1">
        <f t="shared" si="2"/>
        <v>0.66705422564533701</v>
      </c>
      <c r="AS12" s="54">
        <f t="shared" si="4"/>
        <v>0.56380623849150047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35">
      <c r="A13" s="15">
        <v>-21.168500000000002</v>
      </c>
      <c r="B13" s="46">
        <v>4.0300597000000001E-12</v>
      </c>
      <c r="C13" s="46">
        <v>3.1073110000000002E-12</v>
      </c>
      <c r="D13" s="46" t="str">
        <v>NaN</v>
      </c>
      <c r="E13" s="46" t="str">
        <v>NaN</v>
      </c>
      <c r="F13" s="4" t="str">
        <v>NaN</v>
      </c>
      <c r="G13" s="4">
        <v>8.5850060000000005E-12</v>
      </c>
      <c r="H13" s="4">
        <v>3.0138945E-12</v>
      </c>
      <c r="I13" s="4">
        <v>2.2159399999999999E-12</v>
      </c>
      <c r="J13" s="4">
        <v>1.8023188000000001E-12</v>
      </c>
      <c r="K13" s="4">
        <v>1.7392727000000001E-12</v>
      </c>
      <c r="L13" s="4">
        <v>1.8292184E-12</v>
      </c>
      <c r="M13" s="4">
        <v>1.7937842999999999E-12</v>
      </c>
      <c r="N13" s="4">
        <v>1.7470687E-12</v>
      </c>
      <c r="O13" s="4">
        <v>1.8058200000000001E-12</v>
      </c>
      <c r="P13" s="4">
        <v>1.9616410999999999E-12</v>
      </c>
      <c r="Q13" s="4">
        <v>2.0855166999999999E-12</v>
      </c>
      <c r="R13" s="4">
        <v>2.2011737000000001E-12</v>
      </c>
      <c r="S13" s="4">
        <v>2.2656766000000002E-12</v>
      </c>
      <c r="T13" s="7">
        <v>2.1361603999999999E-12</v>
      </c>
      <c r="U13" s="8" t="str">
        <v>NaN</v>
      </c>
      <c r="V13" s="8" t="str">
        <v>NaN</v>
      </c>
      <c r="W13" s="8" t="str">
        <v>NaN</v>
      </c>
      <c r="X13" s="8">
        <v>3.8332786999999997E-12</v>
      </c>
      <c r="Y13" s="8">
        <v>2.8510845999999998E-12</v>
      </c>
      <c r="Z13" s="7">
        <v>2.7742872999999999E-12</v>
      </c>
      <c r="AA13" s="7">
        <v>3.5364454000000001E-12</v>
      </c>
      <c r="AB13" s="7">
        <v>7.593899E-12</v>
      </c>
      <c r="AC13" s="5" t="str">
        <v>NaN</v>
      </c>
      <c r="AD13" s="46" t="str">
        <v>NaN</v>
      </c>
      <c r="AE13" s="46">
        <v>4.7203810000000002E-4</v>
      </c>
      <c r="AF13" s="46">
        <v>5.0513324999999998E-5</v>
      </c>
      <c r="AG13" s="46">
        <v>4.4459367000000001E-12</v>
      </c>
      <c r="AH13" s="46">
        <v>4.5817910000000002E-12</v>
      </c>
      <c r="AI13" s="46">
        <v>5.0737873000000004E-12</v>
      </c>
      <c r="AJ13" s="46">
        <v>5.3750276999999999E-12</v>
      </c>
      <c r="AK13" s="46">
        <v>5.0253248000000002E-12</v>
      </c>
      <c r="AL13" s="38">
        <f t="shared" si="3"/>
        <v>1.8662554014668751E-5</v>
      </c>
      <c r="AM13" s="37" t="s">
        <v>33</v>
      </c>
      <c r="AN13" s="21"/>
      <c r="AO13" s="1">
        <f>(SUM(T20:Y28)/46)+(SUM(Q25:S28)/8)</f>
        <v>1.8383361552691814E-5</v>
      </c>
      <c r="AP13" s="1">
        <f t="shared" si="0"/>
        <v>1.8383361552691816E-8</v>
      </c>
      <c r="AQ13" s="1">
        <f t="shared" si="1"/>
        <v>2.206003386323018E-7</v>
      </c>
      <c r="AR13" s="1">
        <f t="shared" si="2"/>
        <v>0.2206003386323018</v>
      </c>
      <c r="AS13" s="9">
        <f>AR13*0.845218</f>
        <v>0.18645537701811687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35">
      <c r="A14" s="15">
        <v>-17.791599999999999</v>
      </c>
      <c r="B14" s="46">
        <v>6.2758886999999999E-12</v>
      </c>
      <c r="C14" s="46">
        <v>4.3642070000000003E-12</v>
      </c>
      <c r="D14" s="46" t="str">
        <v>NaN</v>
      </c>
      <c r="E14" s="46" t="str">
        <v>NaN</v>
      </c>
      <c r="F14" s="4">
        <v>1.0002755E-11</v>
      </c>
      <c r="G14" s="4">
        <v>1.7663506000000001E-11</v>
      </c>
      <c r="H14" s="4">
        <v>3.3384322E-12</v>
      </c>
      <c r="I14" s="4">
        <v>2.2883341999999998E-12</v>
      </c>
      <c r="J14" s="4">
        <v>1.7363785000000001E-12</v>
      </c>
      <c r="K14" s="4">
        <v>1.6804897000000001E-12</v>
      </c>
      <c r="L14" s="4">
        <v>1.6278706E-12</v>
      </c>
      <c r="M14" s="4">
        <v>1.5530306E-12</v>
      </c>
      <c r="N14" s="4">
        <v>1.8224825E-12</v>
      </c>
      <c r="O14" s="4">
        <v>1.9981469000000002E-12</v>
      </c>
      <c r="P14" s="4">
        <v>2.2432990000000002E-12</v>
      </c>
      <c r="Q14" s="4">
        <v>2.4458550000000002E-12</v>
      </c>
      <c r="R14" s="4">
        <v>2.5435376000000001E-12</v>
      </c>
      <c r="S14" s="4">
        <v>3.349231E-12</v>
      </c>
      <c r="T14" s="7">
        <v>3.3560413999999999E-12</v>
      </c>
      <c r="U14" s="8" t="str">
        <v>NaN</v>
      </c>
      <c r="V14" s="8" t="str">
        <v>NaN</v>
      </c>
      <c r="W14" s="8" t="str">
        <v>NaN</v>
      </c>
      <c r="X14" s="8">
        <v>3.9622523999999998E-12</v>
      </c>
      <c r="Y14" s="8">
        <v>3.5966052E-12</v>
      </c>
      <c r="Z14" s="7">
        <v>3.684305E-12</v>
      </c>
      <c r="AA14" s="7">
        <v>4.3885160000000001E-12</v>
      </c>
      <c r="AB14" s="7">
        <v>2.2352579999999999E-11</v>
      </c>
      <c r="AC14" s="5" t="str">
        <v>NaN</v>
      </c>
      <c r="AD14" s="46" t="str">
        <v>NaN</v>
      </c>
      <c r="AE14" s="46" t="str">
        <v>NaN</v>
      </c>
      <c r="AF14" s="46">
        <v>6.0313637999999996E-12</v>
      </c>
      <c r="AG14" s="46">
        <v>4.9690910000000004E-12</v>
      </c>
      <c r="AH14" s="46">
        <v>5.4341062999999996E-12</v>
      </c>
      <c r="AI14" s="46">
        <v>6.8024752E-12</v>
      </c>
      <c r="AJ14" s="46">
        <v>8.0438779999999999E-12</v>
      </c>
      <c r="AK14" s="46">
        <v>7.8541450000000008E-12</v>
      </c>
      <c r="AL14" s="38">
        <f t="shared" si="3"/>
        <v>5.1931715642857152E-12</v>
      </c>
      <c r="AM14" s="37" t="s">
        <v>32</v>
      </c>
      <c r="AN14" s="21"/>
      <c r="AO14" s="21">
        <f>SUM(U11:Y19)/21</f>
        <v>3.3703495311573717E-5</v>
      </c>
      <c r="AP14" s="1">
        <f t="shared" si="0"/>
        <v>3.3703495311573721E-8</v>
      </c>
      <c r="AQ14" s="1">
        <f t="shared" si="1"/>
        <v>4.0444194373888462E-7</v>
      </c>
      <c r="AR14" s="1">
        <f t="shared" si="2"/>
        <v>0.40444194373888465</v>
      </c>
      <c r="AS14" s="9">
        <f>AR14*0.845218</f>
        <v>0.34184161080309261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35">
      <c r="A15" s="15">
        <v>-14.477499999999999</v>
      </c>
      <c r="B15" s="46">
        <v>1.2427711E-11</v>
      </c>
      <c r="C15" s="46">
        <v>7.1928943000000001E-12</v>
      </c>
      <c r="D15" s="46" t="str">
        <v>NaN</v>
      </c>
      <c r="E15" s="46" t="str">
        <v>NaN</v>
      </c>
      <c r="F15" s="4">
        <v>1.1953533E-11</v>
      </c>
      <c r="G15" s="4">
        <v>8.7484915000000005E-12</v>
      </c>
      <c r="H15" s="4">
        <v>4.2399643000000001E-12</v>
      </c>
      <c r="I15" s="4">
        <v>2.0324866E-12</v>
      </c>
      <c r="J15" s="4">
        <v>1.8713676000000002E-12</v>
      </c>
      <c r="K15" s="4">
        <v>1.5161876999999999E-12</v>
      </c>
      <c r="L15" s="4">
        <v>1.5819207E-12</v>
      </c>
      <c r="M15" s="4">
        <v>1.7507843E-12</v>
      </c>
      <c r="N15" s="4">
        <v>2.0478670000000001E-12</v>
      </c>
      <c r="O15" s="4">
        <v>2.357076E-12</v>
      </c>
      <c r="P15" s="4">
        <v>2.7599889E-12</v>
      </c>
      <c r="Q15" s="4">
        <v>3.229074E-12</v>
      </c>
      <c r="R15" s="4">
        <v>3.5241663999999999E-12</v>
      </c>
      <c r="S15" s="4">
        <v>5.3729840000000003E-12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5.7906305999999999E-12</v>
      </c>
      <c r="Y15" s="8">
        <v>4.3886149999999999E-12</v>
      </c>
      <c r="Z15" s="7">
        <v>5.1965407000000004E-12</v>
      </c>
      <c r="AA15" s="7">
        <v>6.0320064999999999E-12</v>
      </c>
      <c r="AB15" s="7">
        <v>9.1599849999999996E-4</v>
      </c>
      <c r="AC15" s="5" t="str">
        <v>NaN</v>
      </c>
      <c r="AD15" s="46" t="str">
        <v>NaN</v>
      </c>
      <c r="AE15" s="46" t="str">
        <v>NaN</v>
      </c>
      <c r="AF15" s="46">
        <v>5.0530390000000003E-12</v>
      </c>
      <c r="AG15" s="46">
        <v>5.9280292999999997E-12</v>
      </c>
      <c r="AH15" s="46">
        <v>7.1358579999999999E-12</v>
      </c>
      <c r="AI15" s="46">
        <v>9.8568965000000005E-12</v>
      </c>
      <c r="AJ15" s="46">
        <v>1.7856579E-11</v>
      </c>
      <c r="AK15" s="46">
        <v>5.0250505999999999E-5</v>
      </c>
      <c r="AL15" s="38">
        <f t="shared" si="3"/>
        <v>3.5787005401655253E-5</v>
      </c>
      <c r="AM15" s="33" t="s">
        <v>34</v>
      </c>
      <c r="AN15" s="21"/>
      <c r="AO15" s="5">
        <f>(SUM(AD6:AK28)/137)+(SUM(B6:E19)/41)</f>
        <v>4.36043680600287E-3</v>
      </c>
      <c r="AP15" s="1">
        <f t="shared" si="0"/>
        <v>4.3604368060028703E-6</v>
      </c>
      <c r="AQ15" s="1">
        <f t="shared" si="1"/>
        <v>5.2325241672034447E-5</v>
      </c>
      <c r="AR15" s="1">
        <f t="shared" si="2"/>
        <v>52.325241672034444</v>
      </c>
      <c r="AS15" s="54">
        <f t="shared" si="4"/>
        <v>44.226236115553611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35">
      <c r="A16" s="15">
        <v>-11.212300000000001</v>
      </c>
      <c r="B16" s="45">
        <v>1.3234669E-3</v>
      </c>
      <c r="C16" s="45">
        <v>1.14992295E-11</v>
      </c>
      <c r="D16" s="45" t="str">
        <v>NaN</v>
      </c>
      <c r="E16" s="45" t="str">
        <v>NaN</v>
      </c>
      <c r="F16" s="16">
        <v>5.7907099999999997E-12</v>
      </c>
      <c r="G16" s="16">
        <v>8.8670849999999999E-12</v>
      </c>
      <c r="H16" s="16">
        <v>4.5810906999999998E-12</v>
      </c>
      <c r="I16" s="16">
        <v>3.1692013999999999E-12</v>
      </c>
      <c r="J16" s="16">
        <v>1.896587E-12</v>
      </c>
      <c r="K16" s="16">
        <v>1.5978265000000001E-12</v>
      </c>
      <c r="L16" s="16">
        <v>1.4794582E-12</v>
      </c>
      <c r="M16" s="16">
        <v>1.6419615000000001E-12</v>
      </c>
      <c r="N16" s="16">
        <v>2.088834E-12</v>
      </c>
      <c r="O16" s="16">
        <v>2.7163926000000002E-12</v>
      </c>
      <c r="P16" s="16">
        <v>3.4465317E-12</v>
      </c>
      <c r="Q16" s="16">
        <v>4.434921E-12</v>
      </c>
      <c r="R16" s="16">
        <v>5.3960534000000002E-12</v>
      </c>
      <c r="S16" s="16">
        <v>5.750744E-5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4.8117052999999996E-12</v>
      </c>
      <c r="Y16" s="8">
        <v>5.0801568000000002E-12</v>
      </c>
      <c r="Z16" s="7">
        <v>7.5024589999999993E-12</v>
      </c>
      <c r="AA16" s="7">
        <v>9.2694079999999998E-12</v>
      </c>
      <c r="AB16" s="7">
        <v>1.1531657000000001E-3</v>
      </c>
      <c r="AC16" s="5" t="str">
        <v>NaN</v>
      </c>
      <c r="AD16" s="46" t="str">
        <v>NaN</v>
      </c>
      <c r="AE16" s="46" t="str">
        <v>NaN</v>
      </c>
      <c r="AF16" s="46">
        <v>4.5727419999999997E-12</v>
      </c>
      <c r="AG16" s="46">
        <v>6.3550522999999998E-12</v>
      </c>
      <c r="AH16" s="46">
        <v>8.2042750000000006E-12</v>
      </c>
      <c r="AI16" s="46">
        <v>2.0099077000000001E-11</v>
      </c>
      <c r="AJ16" s="46">
        <v>3.482537E-4</v>
      </c>
      <c r="AK16" s="46">
        <v>8.7570129999999999E-4</v>
      </c>
      <c r="AL16" s="38">
        <f t="shared" si="3"/>
        <v>1.3918870979632436E-4</v>
      </c>
      <c r="AM16" t="s">
        <v>35</v>
      </c>
      <c r="AN16" s="21"/>
      <c r="AO16" s="1">
        <f>SUM(B2:AK37)/939</f>
        <v>1.6404935692447759E-3</v>
      </c>
      <c r="AP16" s="1">
        <f t="shared" si="0"/>
        <v>1.6404935692447759E-6</v>
      </c>
      <c r="AQ16" s="1">
        <f t="shared" si="1"/>
        <v>1.968592283093731E-5</v>
      </c>
      <c r="AR16" s="1">
        <f t="shared" si="2"/>
        <v>19.685922830937308</v>
      </c>
      <c r="AS16" s="54">
        <f t="shared" si="4"/>
        <v>16.63889632331917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35">
      <c r="A17" s="15">
        <v>-7.9836</v>
      </c>
      <c r="B17" s="45">
        <v>4.6837550000000004E-3</v>
      </c>
      <c r="C17" s="45">
        <v>1.6455927E-3</v>
      </c>
      <c r="D17" s="45">
        <v>4.0018942999999997E-12</v>
      </c>
      <c r="E17" s="45">
        <v>4.0771819999999997E-12</v>
      </c>
      <c r="F17" s="16">
        <v>6.2205834999999997E-12</v>
      </c>
      <c r="G17" s="16">
        <v>8.0687329999999998E-12</v>
      </c>
      <c r="H17" s="16">
        <v>6.027785E-12</v>
      </c>
      <c r="I17" s="16">
        <v>5.0335603999999996E-12</v>
      </c>
      <c r="J17" s="16">
        <v>2.4202153000000001E-12</v>
      </c>
      <c r="K17" s="16">
        <v>2.4020101999999999E-12</v>
      </c>
      <c r="L17" s="16">
        <v>2.0022969999999999E-12</v>
      </c>
      <c r="M17" s="16">
        <v>2.2015797999999999E-12</v>
      </c>
      <c r="N17" s="16">
        <v>3.1207458E-12</v>
      </c>
      <c r="O17" s="16">
        <v>4.9647250000000003E-12</v>
      </c>
      <c r="P17" s="16">
        <v>8.9366870000000007E-12</v>
      </c>
      <c r="Q17" s="16">
        <v>1.5859793000000001E-11</v>
      </c>
      <c r="R17" s="16">
        <v>1.7787750000000001E-11</v>
      </c>
      <c r="S17" s="16">
        <v>6.9128569999999995E-4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4.0336789999999997E-12</v>
      </c>
      <c r="Y17" s="8">
        <v>7.2289640000000002E-12</v>
      </c>
      <c r="Z17" s="7">
        <v>1.1552927000000001E-3</v>
      </c>
      <c r="AA17" s="7">
        <v>2.2374685E-3</v>
      </c>
      <c r="AB17" s="27">
        <v>1.5279906000000001E-3</v>
      </c>
      <c r="AC17" s="5" t="str">
        <v>NaN</v>
      </c>
      <c r="AD17" s="46" t="str">
        <v>NaN</v>
      </c>
      <c r="AE17" s="46" t="str">
        <v>NaN</v>
      </c>
      <c r="AF17" s="46">
        <v>4.5502641999999996E-12</v>
      </c>
      <c r="AG17" s="46">
        <v>1.25365334E-11</v>
      </c>
      <c r="AH17" s="46">
        <v>1.4106522000000001E-11</v>
      </c>
      <c r="AI17" s="46">
        <v>2.4595420000000001E-4</v>
      </c>
      <c r="AJ17" s="46">
        <v>7.9470732999999995E-4</v>
      </c>
      <c r="AK17" s="46">
        <v>2.3296825000000002E-3</v>
      </c>
      <c r="AL17" s="38">
        <f t="shared" si="3"/>
        <v>5.2799066777867252E-4</v>
      </c>
      <c r="AM17" t="s">
        <v>36</v>
      </c>
      <c r="AN17" s="21"/>
      <c r="AO17" s="64">
        <f>SUM(B20:AK37)/411</f>
        <v>1.3245562926903556E-3</v>
      </c>
      <c r="AP17" s="1">
        <f t="shared" si="0"/>
        <v>1.3245562926903556E-6</v>
      </c>
      <c r="AQ17" s="1">
        <f t="shared" si="1"/>
        <v>1.5894675512284267E-5</v>
      </c>
      <c r="AR17" s="1">
        <f t="shared" si="2"/>
        <v>15.894675512284266</v>
      </c>
      <c r="AS17" s="54">
        <f t="shared" si="4"/>
        <v>13.434465847141883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35">
      <c r="A18" s="15">
        <v>-4.7801999999999998</v>
      </c>
      <c r="B18" s="45">
        <v>3.2273403000000001E-3</v>
      </c>
      <c r="C18" s="45">
        <v>1.3542935E-11</v>
      </c>
      <c r="D18" s="45">
        <v>4.0484050000000001E-12</v>
      </c>
      <c r="E18" s="45">
        <v>4.1383896999999999E-12</v>
      </c>
      <c r="F18" s="16">
        <v>4.0172855999999996E-12</v>
      </c>
      <c r="G18" s="16">
        <v>5.9058219999999999E-12</v>
      </c>
      <c r="H18" s="16">
        <v>6.9882260000000001E-12</v>
      </c>
      <c r="I18" s="16">
        <v>4.8891424999999997E-12</v>
      </c>
      <c r="J18" s="16">
        <v>4.3004531999999997E-12</v>
      </c>
      <c r="K18" s="16">
        <v>4.5997303E-12</v>
      </c>
      <c r="L18" s="16">
        <v>4.9023598E-12</v>
      </c>
      <c r="M18" s="16">
        <v>5.2057134999999996E-12</v>
      </c>
      <c r="N18" s="16">
        <v>7.2846679999999996E-12</v>
      </c>
      <c r="O18" s="16">
        <v>1.2466143E-11</v>
      </c>
      <c r="P18" s="16">
        <v>2.6224550000000001E-11</v>
      </c>
      <c r="Q18" s="16">
        <v>1.0625849E-3</v>
      </c>
      <c r="R18" s="16">
        <v>2.0068348000000001E-3</v>
      </c>
      <c r="S18" s="16">
        <v>2.9382957000000001E-4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6.5030302999999998E-12</v>
      </c>
      <c r="Y18" s="8">
        <v>1.6060278E-11</v>
      </c>
      <c r="Z18" s="7">
        <v>1.491203E-3</v>
      </c>
      <c r="AA18" s="7">
        <v>3.8393164999999999E-3</v>
      </c>
      <c r="AB18" s="27">
        <v>3.5566066000000001E-3</v>
      </c>
      <c r="AC18" s="5" t="str">
        <v>NaN</v>
      </c>
      <c r="AD18" s="46" t="str">
        <v>NaN</v>
      </c>
      <c r="AE18" s="46" t="str">
        <v>NaN</v>
      </c>
      <c r="AF18" s="46">
        <v>6.1207940000000001E-12</v>
      </c>
      <c r="AG18" s="46">
        <v>1.4205245E-11</v>
      </c>
      <c r="AH18" s="46">
        <v>5.6406589999999997E-4</v>
      </c>
      <c r="AI18" s="46">
        <v>1.9295323E-3</v>
      </c>
      <c r="AJ18" s="46">
        <v>2.4097010000000002E-3</v>
      </c>
      <c r="AK18" s="46">
        <v>3.0528102000000001E-3</v>
      </c>
      <c r="AL18" s="38">
        <f t="shared" si="3"/>
        <v>8.0806293866907488E-4</v>
      </c>
      <c r="AM18" t="s">
        <v>37</v>
      </c>
      <c r="AN18" s="21"/>
      <c r="AO18" s="64">
        <f>SUM(B2:AK19)/528</f>
        <v>1.8864220174717972E-3</v>
      </c>
      <c r="AP18" s="1">
        <f t="shared" si="0"/>
        <v>1.8864220174717973E-6</v>
      </c>
      <c r="AQ18" s="1">
        <f t="shared" si="1"/>
        <v>2.2637064209661568E-5</v>
      </c>
      <c r="AR18" s="1">
        <f t="shared" si="2"/>
        <v>22.637064209661567</v>
      </c>
      <c r="AS18" s="54">
        <f t="shared" si="4"/>
        <v>19.133254137161732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35">
      <c r="A19" s="15">
        <v>-1.5918000000000001</v>
      </c>
      <c r="B19" s="45" t="str">
        <v>NaN</v>
      </c>
      <c r="C19" s="45" t="str">
        <v>NaN</v>
      </c>
      <c r="D19" s="45">
        <v>3.8400624000000003E-12</v>
      </c>
      <c r="E19" s="45">
        <v>9.0730099999999999E-12</v>
      </c>
      <c r="F19" s="16">
        <v>7.2180410000000005E-5</v>
      </c>
      <c r="G19" s="16">
        <v>7.2482669999999997E-12</v>
      </c>
      <c r="H19" s="16">
        <v>5.471517E-12</v>
      </c>
      <c r="I19" s="16">
        <v>3.8423939999999996E-12</v>
      </c>
      <c r="J19" s="16">
        <v>3.6126369000000001E-12</v>
      </c>
      <c r="K19" s="16">
        <v>3.713771E-12</v>
      </c>
      <c r="L19" s="16">
        <v>3.8943345000000002E-12</v>
      </c>
      <c r="M19" s="16">
        <v>4.0699315000000003E-12</v>
      </c>
      <c r="N19" s="16">
        <v>4.8848560000000004E-12</v>
      </c>
      <c r="O19" s="16">
        <v>6.0233720000000004E-12</v>
      </c>
      <c r="P19" s="16">
        <v>8.1294749999999993E-12</v>
      </c>
      <c r="Q19" s="16">
        <v>1.6455287000000001E-11</v>
      </c>
      <c r="R19" s="16">
        <v>1.2148045000000001E-3</v>
      </c>
      <c r="S19" s="16">
        <v>1.423746E-3</v>
      </c>
      <c r="T19" s="7" t="str">
        <v>NaN</v>
      </c>
      <c r="U19" s="8" t="str">
        <v>NaN</v>
      </c>
      <c r="V19" s="8" t="str">
        <v>NaN</v>
      </c>
      <c r="W19" s="8">
        <v>3.3346529000000002E-12</v>
      </c>
      <c r="X19" s="8">
        <v>4.2489705000000001E-12</v>
      </c>
      <c r="Y19" s="8">
        <v>4.4122499999999999E-12</v>
      </c>
      <c r="Z19" s="7">
        <v>6.9452959999999996E-12</v>
      </c>
      <c r="AA19" s="7">
        <v>1.7477639999999999E-11</v>
      </c>
      <c r="AB19" s="7">
        <v>2.5844113000000001E-3</v>
      </c>
      <c r="AC19" s="5" t="str">
        <v>NaN</v>
      </c>
      <c r="AD19" s="46" t="str">
        <v>NaN</v>
      </c>
      <c r="AE19" s="46" t="str">
        <v>NaN</v>
      </c>
      <c r="AF19" s="46">
        <v>1.0141977499999999E-11</v>
      </c>
      <c r="AG19" s="46">
        <v>1.2614298E-11</v>
      </c>
      <c r="AH19" s="46">
        <v>3.6504931999999999E-3</v>
      </c>
      <c r="AI19" s="46">
        <v>9.9866829999999997E-4</v>
      </c>
      <c r="AJ19" s="46">
        <v>1.6100458999999999E-3</v>
      </c>
      <c r="AK19" s="46">
        <v>3.8021344000000001E-3</v>
      </c>
      <c r="AL19" s="38">
        <f t="shared" si="3"/>
        <v>5.4844586247978567E-4</v>
      </c>
      <c r="AM19" t="s">
        <v>53</v>
      </c>
      <c r="AN19" s="21"/>
      <c r="AO19" s="21">
        <f>SUM(U4:X4)/4</f>
        <v>5.2451577011214997E-4</v>
      </c>
      <c r="AP19" s="1">
        <f t="shared" si="0"/>
        <v>5.2451577011214996E-7</v>
      </c>
      <c r="AQ19" s="1">
        <f t="shared" si="1"/>
        <v>6.2941892413457996E-6</v>
      </c>
      <c r="AR19" s="1">
        <f t="shared" si="2"/>
        <v>6.2941892413457996</v>
      </c>
      <c r="AS19" s="54">
        <f t="shared" si="4"/>
        <v>5.3199620421918139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35">
      <c r="A20" s="15">
        <v>1.5918000000000001</v>
      </c>
      <c r="B20" s="45" t="str">
        <v>NaN</v>
      </c>
      <c r="C20" s="16" t="str">
        <v>NaN</v>
      </c>
      <c r="D20" s="16">
        <v>7.1924009999999997E-12</v>
      </c>
      <c r="E20" s="16">
        <v>1.0837494000000001E-11</v>
      </c>
      <c r="F20" s="16">
        <v>9.5226120000000003E-12</v>
      </c>
      <c r="G20" s="16">
        <v>5.4091094000000002E-12</v>
      </c>
      <c r="H20" s="16">
        <v>4.3650709999999999E-12</v>
      </c>
      <c r="I20" s="16">
        <v>4.1389603999999998E-12</v>
      </c>
      <c r="J20" s="16">
        <v>4.7215534000000002E-12</v>
      </c>
      <c r="K20" s="16">
        <v>5.2707574000000002E-12</v>
      </c>
      <c r="L20" s="16">
        <v>5.1237442999999998E-12</v>
      </c>
      <c r="M20" s="16">
        <v>4.9688534999999998E-12</v>
      </c>
      <c r="N20" s="16">
        <v>5.3812809999999996E-12</v>
      </c>
      <c r="O20" s="16">
        <v>6.2497930000000003E-12</v>
      </c>
      <c r="P20" s="16">
        <v>8.0885540000000002E-12</v>
      </c>
      <c r="Q20" s="16">
        <v>1.5947695999999998E-11</v>
      </c>
      <c r="R20" s="16">
        <v>1.8640234000000001E-4</v>
      </c>
      <c r="S20" s="16">
        <v>2.0159412000000002E-5</v>
      </c>
      <c r="T20" s="7" t="str">
        <v>NaN</v>
      </c>
      <c r="U20" s="8" t="str">
        <v>NaN</v>
      </c>
      <c r="V20" s="8" t="str">
        <v>NaN</v>
      </c>
      <c r="W20" s="8">
        <v>1.0233575E-11</v>
      </c>
      <c r="X20" s="8">
        <v>4.9047479999999997E-12</v>
      </c>
      <c r="Y20" s="8">
        <v>5.3543015999999996E-12</v>
      </c>
      <c r="Z20" s="7">
        <v>7.2198619999999998E-12</v>
      </c>
      <c r="AA20" s="7">
        <v>1.8542617E-11</v>
      </c>
      <c r="AB20" s="7">
        <v>3.3919661999999998E-3</v>
      </c>
      <c r="AC20" s="5" t="str">
        <v>NaN</v>
      </c>
      <c r="AD20" s="46" t="str">
        <v>NaN</v>
      </c>
      <c r="AE20" s="46" t="str">
        <v>NaN</v>
      </c>
      <c r="AF20" s="46">
        <v>3.6841792000000002E-3</v>
      </c>
      <c r="AG20" s="46">
        <v>5.1032870000000002E-4</v>
      </c>
      <c r="AH20" s="46">
        <v>1.9172599999999998E-11</v>
      </c>
      <c r="AI20" s="46">
        <v>9.0016029999999992E-12</v>
      </c>
      <c r="AJ20" s="46">
        <v>8.1442740000000007E-12</v>
      </c>
      <c r="AK20" s="46">
        <v>7.9051339999999999E-4</v>
      </c>
      <c r="AL20" s="38">
        <f t="shared" si="3"/>
        <v>3.0655533684969502E-4</v>
      </c>
      <c r="AM20" s="21" t="s">
        <v>54</v>
      </c>
      <c r="AN20" s="21"/>
      <c r="AO20" s="21">
        <f>SUM(T11:T14)/4</f>
        <v>2.7145378749999998E-12</v>
      </c>
      <c r="AP20" s="1">
        <f t="shared" si="0"/>
        <v>2.7145378749999997E-15</v>
      </c>
      <c r="AQ20" s="1">
        <f t="shared" si="1"/>
        <v>3.2574454499999997E-14</v>
      </c>
      <c r="AR20" s="1">
        <f t="shared" si="2"/>
        <v>3.2574454499999999E-8</v>
      </c>
      <c r="AS20" s="54">
        <f t="shared" si="4"/>
        <v>2.7532515283580999E-8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35">
      <c r="A21" s="15">
        <v>4.7801999999999998</v>
      </c>
      <c r="B21" s="45" t="str">
        <v>NaN</v>
      </c>
      <c r="C21" s="16">
        <v>8.9619750000000001E-12</v>
      </c>
      <c r="D21" s="16">
        <v>4.8090341999999998E-12</v>
      </c>
      <c r="E21" s="16">
        <v>6.5770033000000002E-12</v>
      </c>
      <c r="F21" s="16">
        <v>4.1616350000000004E-12</v>
      </c>
      <c r="G21" s="16">
        <v>4.0294349999999998E-12</v>
      </c>
      <c r="H21" s="16">
        <v>4.8236449999999999E-12</v>
      </c>
      <c r="I21" s="16">
        <v>6.2010314000000003E-12</v>
      </c>
      <c r="J21" s="16">
        <v>1.0487994E-11</v>
      </c>
      <c r="K21" s="16">
        <v>1.831257E-11</v>
      </c>
      <c r="L21" s="16">
        <v>2.7012712000000001E-11</v>
      </c>
      <c r="M21" s="16">
        <v>3.1443064999999999E-4</v>
      </c>
      <c r="N21" s="16">
        <v>1.4012093E-4</v>
      </c>
      <c r="O21" s="16">
        <v>2.6731421000000001E-11</v>
      </c>
      <c r="P21" s="16">
        <v>1.7493422E-11</v>
      </c>
      <c r="Q21" s="16">
        <v>2.2936089999999999E-11</v>
      </c>
      <c r="R21" s="16">
        <v>2.3835029999999999E-11</v>
      </c>
      <c r="S21" s="16">
        <v>2.7449136999999999E-11</v>
      </c>
      <c r="T21" s="7" t="str">
        <v>NaN</v>
      </c>
      <c r="U21" s="8" t="str">
        <v>NaN</v>
      </c>
      <c r="V21" s="8">
        <v>5.6053244000000003E-12</v>
      </c>
      <c r="W21" s="8">
        <v>8.9314679999999994E-12</v>
      </c>
      <c r="X21" s="8">
        <v>1.6796325000000001E-11</v>
      </c>
      <c r="Y21" s="8">
        <v>1.7695529999999999E-11</v>
      </c>
      <c r="Z21" s="7">
        <v>1.44916995E-11</v>
      </c>
      <c r="AA21" s="7">
        <v>1.1010528999999999E-11</v>
      </c>
      <c r="AB21" s="7">
        <v>6.7153559999999996E-11</v>
      </c>
      <c r="AC21" s="5" t="str">
        <v>NaN</v>
      </c>
      <c r="AD21" s="46" t="str">
        <v>NaN</v>
      </c>
      <c r="AE21" s="46" t="str">
        <v>NaN</v>
      </c>
      <c r="AF21" s="46">
        <v>7.1572449999999997E-10</v>
      </c>
      <c r="AG21" s="46">
        <v>2.3649340000000001E-11</v>
      </c>
      <c r="AH21" s="46">
        <v>8.3442299999999995E-12</v>
      </c>
      <c r="AI21" s="46">
        <v>9.3662050000000007E-12</v>
      </c>
      <c r="AJ21" s="46">
        <v>9.7992490000000005E-12</v>
      </c>
      <c r="AK21" s="46">
        <v>3.2349380000000001E-3</v>
      </c>
      <c r="AL21" s="38">
        <f t="shared" si="3"/>
        <v>1.2298302341300316E-4</v>
      </c>
      <c r="AM21" s="21" t="s">
        <v>55</v>
      </c>
      <c r="AO21" s="21">
        <f>SUM(Z11:AC28)/42</f>
        <v>5.4082752017558166E-4</v>
      </c>
      <c r="AP21" s="1">
        <f t="shared" si="0"/>
        <v>5.4082752017558163E-7</v>
      </c>
      <c r="AQ21" s="1">
        <f t="shared" si="1"/>
        <v>6.4899302421069791E-6</v>
      </c>
      <c r="AR21" s="1">
        <f t="shared" si="2"/>
        <v>6.4899302421069791</v>
      </c>
      <c r="AS21" s="54">
        <f t="shared" si="4"/>
        <v>5.4854058593731772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35">
      <c r="A22" s="15">
        <v>7.9836</v>
      </c>
      <c r="B22" s="45" t="str">
        <v>NaN</v>
      </c>
      <c r="C22" s="16">
        <v>5.2503882E-12</v>
      </c>
      <c r="D22" s="16">
        <v>2.7957971999999999E-12</v>
      </c>
      <c r="E22" s="16">
        <v>2.42662E-12</v>
      </c>
      <c r="F22" s="16">
        <v>1.9980196000000002E-12</v>
      </c>
      <c r="G22" s="16">
        <v>2.6081946999999999E-12</v>
      </c>
      <c r="H22" s="16">
        <v>3.5118553000000001E-12</v>
      </c>
      <c r="I22" s="16">
        <v>4.6484465999999997E-12</v>
      </c>
      <c r="J22" s="16">
        <v>6.5678474000000002E-12</v>
      </c>
      <c r="K22" s="16">
        <v>9.1239720000000003E-12</v>
      </c>
      <c r="L22" s="16">
        <v>1.4267141999999999E-11</v>
      </c>
      <c r="M22" s="16">
        <v>1.9381360999999999E-11</v>
      </c>
      <c r="N22" s="16">
        <v>2.9854779999999999E-11</v>
      </c>
      <c r="O22" s="16">
        <v>2.6296176999999999E-11</v>
      </c>
      <c r="P22" s="16">
        <v>3.4260563000000002E-11</v>
      </c>
      <c r="Q22" s="16">
        <v>5.3946850000000004E-4</v>
      </c>
      <c r="R22" s="16">
        <v>4.6251933000000002E-3</v>
      </c>
      <c r="S22" s="16">
        <v>4.1129590000000002E-3</v>
      </c>
      <c r="T22" s="7" t="str">
        <v>NaN</v>
      </c>
      <c r="U22" s="8" t="str">
        <v>NaN</v>
      </c>
      <c r="V22" s="8">
        <v>7.0315080000000003E-12</v>
      </c>
      <c r="W22" s="8">
        <v>1.1182023E-11</v>
      </c>
      <c r="X22" s="8">
        <v>9.3739694999999996E-12</v>
      </c>
      <c r="Y22" s="8">
        <v>1.0765956999999999E-11</v>
      </c>
      <c r="Z22" s="7">
        <v>8.2300090000000004E-4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2.2906420999999999E-3</v>
      </c>
      <c r="AH22" s="46">
        <v>8.5448254000000006E-12</v>
      </c>
      <c r="AI22" s="46">
        <v>2.594767E-3</v>
      </c>
      <c r="AJ22" s="46">
        <v>3.3848397E-3</v>
      </c>
      <c r="AK22" s="46">
        <v>1.7958090000000001E-11</v>
      </c>
      <c r="AL22" s="38">
        <f t="shared" si="3"/>
        <v>6.8040261954990875E-4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35">
      <c r="A23" s="15">
        <v>11.212300000000001</v>
      </c>
      <c r="B23" s="45" t="str">
        <v>NaN</v>
      </c>
      <c r="C23" s="16">
        <v>4.3808225000000001E-12</v>
      </c>
      <c r="D23" s="16">
        <v>2.1425434999999999E-12</v>
      </c>
      <c r="E23" s="16">
        <v>2.335193E-12</v>
      </c>
      <c r="F23" s="16">
        <v>1.688307E-12</v>
      </c>
      <c r="G23" s="16">
        <v>2.1046315999999998E-12</v>
      </c>
      <c r="H23" s="16">
        <v>2.837663E-12</v>
      </c>
      <c r="I23" s="16">
        <v>3.0089165000000001E-12</v>
      </c>
      <c r="J23" s="16">
        <v>3.4691476999999999E-12</v>
      </c>
      <c r="K23" s="16">
        <v>4.081284E-12</v>
      </c>
      <c r="L23" s="16">
        <v>5.1671519999999998E-12</v>
      </c>
      <c r="M23" s="16">
        <v>5.3690770000000003E-12</v>
      </c>
      <c r="N23" s="16">
        <v>6.4877746999999998E-12</v>
      </c>
      <c r="O23" s="16">
        <v>8.7186040000000003E-12</v>
      </c>
      <c r="P23" s="16">
        <v>7.6184934999999998E-12</v>
      </c>
      <c r="Q23" s="16">
        <v>9.4124840000000006E-12</v>
      </c>
      <c r="R23" s="16">
        <v>5.8954980000000003E-4</v>
      </c>
      <c r="S23" s="62">
        <v>2.4776363000000002E-3</v>
      </c>
      <c r="T23" s="7" t="str">
        <v>NaN</v>
      </c>
      <c r="U23" s="8">
        <v>2.9280376999999999E-11</v>
      </c>
      <c r="V23" s="8">
        <v>7.7303909999999999E-12</v>
      </c>
      <c r="W23" s="8">
        <v>5.8318635999999998E-12</v>
      </c>
      <c r="X23" s="8">
        <v>6.6985783000000001E-12</v>
      </c>
      <c r="Y23" s="8">
        <v>5.8688719999999998E-12</v>
      </c>
      <c r="Z23" s="7">
        <v>3.8760552999999997E-12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6.3191163000000002E-3</v>
      </c>
      <c r="AH23" s="46">
        <v>6.1647169999999997E-10</v>
      </c>
      <c r="AI23" s="46">
        <v>2.0390515999999999E-10</v>
      </c>
      <c r="AJ23" s="46">
        <v>2.2606206999999999E-3</v>
      </c>
      <c r="AK23" s="46">
        <v>1.4869155000000001E-10</v>
      </c>
      <c r="AL23" s="38">
        <f t="shared" si="3"/>
        <v>4.1596157847059435E-4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35">
      <c r="A24" s="15">
        <v>14.477499999999999</v>
      </c>
      <c r="B24" s="45" t="str">
        <v>NaN</v>
      </c>
      <c r="C24" s="16">
        <v>6.4898639999999999E-12</v>
      </c>
      <c r="D24" s="16">
        <v>2.7143598E-12</v>
      </c>
      <c r="E24" s="16">
        <v>2.2703753E-12</v>
      </c>
      <c r="F24" s="16">
        <v>1.6392694E-12</v>
      </c>
      <c r="G24" s="16">
        <v>2.0910012000000002E-12</v>
      </c>
      <c r="H24" s="16">
        <v>3.1403371999999999E-12</v>
      </c>
      <c r="I24" s="16">
        <v>3.9540988E-12</v>
      </c>
      <c r="J24" s="16">
        <v>4.9564324000000003E-12</v>
      </c>
      <c r="K24" s="16">
        <v>5.7431317000000002E-12</v>
      </c>
      <c r="L24" s="16">
        <v>6.4494519999999997E-12</v>
      </c>
      <c r="M24" s="16">
        <v>6.7270777000000003E-12</v>
      </c>
      <c r="N24" s="16">
        <v>7.3908029999999997E-12</v>
      </c>
      <c r="O24" s="16">
        <v>6.8882586000000004E-12</v>
      </c>
      <c r="P24" s="16">
        <v>6.0223064E-12</v>
      </c>
      <c r="Q24" s="16">
        <v>1.7802326000000001E-11</v>
      </c>
      <c r="R24" s="16">
        <v>4.5750816000000001E-3</v>
      </c>
      <c r="S24" s="16" t="str">
        <v>NaN</v>
      </c>
      <c r="T24" s="13">
        <v>1.6040326999999998E-11</v>
      </c>
      <c r="U24" s="8">
        <v>7.1778186999999999E-12</v>
      </c>
      <c r="V24" s="8">
        <v>4.4995756000000004E-12</v>
      </c>
      <c r="W24" s="8">
        <v>5.5591470000000001E-12</v>
      </c>
      <c r="X24" s="8">
        <v>5.7133547E-12</v>
      </c>
      <c r="Y24" s="8">
        <v>4.9912574E-12</v>
      </c>
      <c r="Z24" s="7">
        <v>4.4931510000000003E-12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7.4645885999999996E-3</v>
      </c>
      <c r="AH24" s="46">
        <v>7.2109113000000001E-10</v>
      </c>
      <c r="AI24" s="46">
        <v>3.6180774000000001E-3</v>
      </c>
      <c r="AJ24" s="46">
        <v>6.4579592999999998E-3</v>
      </c>
      <c r="AK24" s="46">
        <v>6.8076050000000004E-3</v>
      </c>
      <c r="AL24" s="38">
        <f t="shared" si="3"/>
        <v>1.032975455494459E-3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35">
      <c r="A25" s="15">
        <v>17.791599999999999</v>
      </c>
      <c r="B25" s="46" t="str">
        <v>NaN</v>
      </c>
      <c r="C25" s="4">
        <v>3.6850190000000001E-11</v>
      </c>
      <c r="D25" s="4">
        <v>1.1288866E-11</v>
      </c>
      <c r="E25" s="4">
        <v>5.2530159999999999E-12</v>
      </c>
      <c r="F25" s="4">
        <v>3.2035436E-12</v>
      </c>
      <c r="G25" s="4">
        <v>3.2448974000000002E-12</v>
      </c>
      <c r="H25" s="4">
        <v>3.8993586999999997E-12</v>
      </c>
      <c r="I25" s="4">
        <v>4.5648206999999999E-12</v>
      </c>
      <c r="J25" s="4">
        <v>5.3946586999999996E-12</v>
      </c>
      <c r="K25" s="4">
        <v>5.302283E-12</v>
      </c>
      <c r="L25" s="4">
        <v>5.5400667E-12</v>
      </c>
      <c r="M25" s="4">
        <v>6.1321839999999997E-12</v>
      </c>
      <c r="N25" s="4">
        <v>7.1407350000000001E-12</v>
      </c>
      <c r="O25" s="4">
        <v>7.8191860000000004E-12</v>
      </c>
      <c r="P25" s="4">
        <v>7.2777030000000001E-12</v>
      </c>
      <c r="Q25" s="14">
        <v>1.7311956000000001E-11</v>
      </c>
      <c r="R25" s="14" t="str">
        <v>NaN</v>
      </c>
      <c r="S25" s="14">
        <v>1.4706579E-4</v>
      </c>
      <c r="T25" s="13">
        <v>9.2045685000000002E-12</v>
      </c>
      <c r="U25" s="8">
        <v>7.5192259999999994E-12</v>
      </c>
      <c r="V25" s="8">
        <v>5.2694255000000003E-12</v>
      </c>
      <c r="W25" s="8">
        <v>6.1598099999999998E-12</v>
      </c>
      <c r="X25" s="8">
        <v>6.9160666999999997E-12</v>
      </c>
      <c r="Y25" s="8">
        <v>5.7009951999999997E-12</v>
      </c>
      <c r="Z25" s="7">
        <v>7.0951250000000002E-12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9.5840690000000006E-3</v>
      </c>
      <c r="AH25" s="46">
        <v>2.1301908000000001E-4</v>
      </c>
      <c r="AI25" s="46" t="str">
        <v>NaN</v>
      </c>
      <c r="AJ25" s="46">
        <v>1.0005504E-2</v>
      </c>
      <c r="AK25" s="46">
        <v>6.2067229999999999E-3</v>
      </c>
      <c r="AL25" s="38">
        <f t="shared" si="3"/>
        <v>9.6875485363291409E-4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35">
      <c r="A26" s="15">
        <v>21.168500000000002</v>
      </c>
      <c r="B26" s="46" t="str">
        <v>NaN</v>
      </c>
      <c r="C26" s="4">
        <v>9.9004874000000003E-11</v>
      </c>
      <c r="D26" s="4">
        <v>2.973408E-11</v>
      </c>
      <c r="E26" s="4">
        <v>7.2165897000000003E-12</v>
      </c>
      <c r="F26" s="4">
        <v>4.0585096E-12</v>
      </c>
      <c r="G26" s="4">
        <v>3.6114783000000001E-12</v>
      </c>
      <c r="H26" s="4">
        <v>4.2483270000000002E-12</v>
      </c>
      <c r="I26" s="4">
        <v>4.9367509999999997E-12</v>
      </c>
      <c r="J26" s="4">
        <v>5.5566086000000001E-12</v>
      </c>
      <c r="K26" s="4">
        <v>5.306225E-12</v>
      </c>
      <c r="L26" s="4">
        <v>5.2499271999999996E-12</v>
      </c>
      <c r="M26" s="4">
        <v>6.1231957000000003E-12</v>
      </c>
      <c r="N26" s="4">
        <v>6.5292597999999999E-12</v>
      </c>
      <c r="O26" s="4">
        <v>5.9173342999999998E-12</v>
      </c>
      <c r="P26" s="4">
        <v>7.0441973000000003E-12</v>
      </c>
      <c r="Q26" s="14" t="str">
        <v>NaN</v>
      </c>
      <c r="R26" s="14">
        <v>1.2719601999999999E-10</v>
      </c>
      <c r="S26" s="14">
        <v>1.5917256000000001E-10</v>
      </c>
      <c r="T26" s="13">
        <v>6.2552109999999996E-11</v>
      </c>
      <c r="U26" s="8">
        <v>1.2066357000000001E-11</v>
      </c>
      <c r="V26" s="8">
        <v>6.9593914000000003E-12</v>
      </c>
      <c r="W26" s="8">
        <v>7.2980080000000004E-12</v>
      </c>
      <c r="X26" s="8">
        <v>8.5398589999999998E-12</v>
      </c>
      <c r="Y26" s="8">
        <v>8.8136310000000005E-12</v>
      </c>
      <c r="Z26" s="7">
        <v>2.1094596999999999E-11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1.047623E-2</v>
      </c>
      <c r="AH26" s="46">
        <v>5.9381039999999996E-3</v>
      </c>
      <c r="AI26" s="46" t="str">
        <v>NaN</v>
      </c>
      <c r="AJ26" s="46" t="str">
        <v>NaN</v>
      </c>
      <c r="AK26" s="46" t="str">
        <v>NaN</v>
      </c>
      <c r="AL26" s="38">
        <f t="shared" si="3"/>
        <v>6.5657338432919556E-4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35">
      <c r="A27" s="15">
        <v>24.624300000000002</v>
      </c>
      <c r="B27" s="46" t="str">
        <v>NaN</v>
      </c>
      <c r="C27" s="4" t="str">
        <v>NaN</v>
      </c>
      <c r="D27" s="4">
        <v>5.8475766E-11</v>
      </c>
      <c r="E27" s="4">
        <v>8.8022019999999993E-12</v>
      </c>
      <c r="F27" s="4">
        <v>4.2555464000000003E-12</v>
      </c>
      <c r="G27" s="4">
        <v>3.9716684999999997E-12</v>
      </c>
      <c r="H27" s="4">
        <v>5.3591575999999998E-12</v>
      </c>
      <c r="I27" s="4">
        <v>5.9493673000000002E-12</v>
      </c>
      <c r="J27" s="4">
        <v>6.3955775999999999E-12</v>
      </c>
      <c r="K27" s="4">
        <v>6.5587250000000002E-12</v>
      </c>
      <c r="L27" s="4">
        <v>6.8528109999999999E-12</v>
      </c>
      <c r="M27" s="4">
        <v>7.3977730000000004E-12</v>
      </c>
      <c r="N27" s="4">
        <v>6.5367150000000004E-12</v>
      </c>
      <c r="O27" s="4">
        <v>5.4514483000000004E-12</v>
      </c>
      <c r="P27" s="4">
        <v>8.0409409999999992E-12</v>
      </c>
      <c r="Q27" s="14" t="str">
        <v>NaN</v>
      </c>
      <c r="R27" s="14">
        <v>1.7420180000000001E-10</v>
      </c>
      <c r="S27" s="14">
        <v>1.1946902000000001E-10</v>
      </c>
      <c r="T27" s="13">
        <v>8.4243919999999999E-11</v>
      </c>
      <c r="U27" s="8">
        <v>1.5053226E-11</v>
      </c>
      <c r="V27" s="8">
        <v>8.6807830000000006E-12</v>
      </c>
      <c r="W27" s="8">
        <v>1.0919709E-11</v>
      </c>
      <c r="X27" s="8">
        <v>1.3996357000000001E-11</v>
      </c>
      <c r="Y27" s="8">
        <v>1.6217814999999999E-11</v>
      </c>
      <c r="Z27" s="7">
        <v>6.2268703999999997E-11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8.5916379999999997E-4</v>
      </c>
      <c r="AH27" s="46">
        <v>1.2274891E-2</v>
      </c>
      <c r="AI27" s="46" t="str">
        <v>NaN</v>
      </c>
      <c r="AJ27" s="46" t="str">
        <v>NaN</v>
      </c>
      <c r="AK27" s="46" t="str">
        <v>NaN</v>
      </c>
      <c r="AL27" s="38">
        <f t="shared" si="3"/>
        <v>5.472523099624597E-4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35">
      <c r="A28" s="15">
        <v>28.178599999999999</v>
      </c>
      <c r="B28" s="46" t="str">
        <v>NaN</v>
      </c>
      <c r="C28" s="4" t="str">
        <v>NaN</v>
      </c>
      <c r="D28" s="16">
        <v>4.3335576000000002E-3</v>
      </c>
      <c r="E28" s="4">
        <v>1.5626187999999999E-11</v>
      </c>
      <c r="F28" s="4">
        <v>3.5789939000000001E-12</v>
      </c>
      <c r="G28" s="4">
        <v>1.4951341000000001E-12</v>
      </c>
      <c r="H28" s="4">
        <v>1.5302897E-12</v>
      </c>
      <c r="I28" s="4">
        <v>2.7040741999999998E-12</v>
      </c>
      <c r="J28" s="4">
        <v>3.9931317999999998E-12</v>
      </c>
      <c r="K28" s="4">
        <v>4.9800238000000002E-12</v>
      </c>
      <c r="L28" s="4">
        <v>7.0030383000000002E-12</v>
      </c>
      <c r="M28" s="4">
        <v>8.0831420000000006E-12</v>
      </c>
      <c r="N28" s="4">
        <v>7.8880390000000002E-12</v>
      </c>
      <c r="O28" s="4">
        <v>8.3448610000000002E-12</v>
      </c>
      <c r="P28" s="4">
        <v>1.9704451999999998E-11</v>
      </c>
      <c r="Q28" s="14" t="str">
        <v>NaN</v>
      </c>
      <c r="R28" s="14">
        <v>3.3167774E-10</v>
      </c>
      <c r="S28" s="14">
        <v>6.7904790000000005E-11</v>
      </c>
      <c r="T28" s="13">
        <v>3.5135919999999998E-11</v>
      </c>
      <c r="U28" s="8">
        <v>8.4077540000000007E-12</v>
      </c>
      <c r="V28" s="8">
        <v>7.7334489999999994E-12</v>
      </c>
      <c r="W28" s="8">
        <v>9.8852380000000001E-12</v>
      </c>
      <c r="X28" s="8">
        <v>1.7862459999999999E-11</v>
      </c>
      <c r="Y28" s="8">
        <v>2.4151608E-11</v>
      </c>
      <c r="Z28" s="7">
        <v>1.9519213999999999E-11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1.9697991850952458E-4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35">
      <c r="A29" s="9">
        <v>31.855</v>
      </c>
      <c r="B29" s="47" t="str">
        <v>NaN</v>
      </c>
      <c r="C29" s="48" t="str">
        <v>NaN</v>
      </c>
      <c r="D29" s="48">
        <v>2.2609829000000001E-11</v>
      </c>
      <c r="E29" s="49">
        <v>1.2013024000000001E-10</v>
      </c>
      <c r="F29" s="49">
        <v>6.5457790000000003E-11</v>
      </c>
      <c r="G29" s="48">
        <v>6.0971910000000001E-11</v>
      </c>
      <c r="H29" s="48">
        <v>7.3349013999999997E-11</v>
      </c>
      <c r="I29" s="48">
        <v>6.8193559999999999E-11</v>
      </c>
      <c r="J29" s="48">
        <v>2.8968218E-11</v>
      </c>
      <c r="K29" s="48">
        <v>1.2334348E-11</v>
      </c>
      <c r="L29" s="48">
        <v>6.8430157E-12</v>
      </c>
      <c r="M29" s="48">
        <v>4.5950825999999997E-12</v>
      </c>
      <c r="N29" s="48">
        <v>6.7569084E-12</v>
      </c>
      <c r="O29" s="48">
        <v>2.3362363999999998E-11</v>
      </c>
      <c r="P29" s="48">
        <v>3.8474611999999997E-11</v>
      </c>
      <c r="Q29" s="30" t="str">
        <v>NaN</v>
      </c>
      <c r="R29" s="30" t="str">
        <v>NaN</v>
      </c>
      <c r="S29" s="30" t="str">
        <v>NaN</v>
      </c>
      <c r="T29" s="42">
        <v>6.4365680000000002E-3</v>
      </c>
      <c r="U29" s="42">
        <v>2.8760072000000002E-10</v>
      </c>
      <c r="V29" s="42">
        <v>1.8285679999999999E-10</v>
      </c>
      <c r="W29" s="42">
        <v>3.7131835999999999E-11</v>
      </c>
      <c r="X29" s="42">
        <v>5.2796049999999999E-12</v>
      </c>
      <c r="Y29" s="55">
        <v>4.0248557999999998E-11</v>
      </c>
      <c r="Z29" s="55">
        <v>2.9770269999999999E-11</v>
      </c>
      <c r="AA29" s="55" t="str">
        <v>NaN</v>
      </c>
      <c r="AB29" s="50" t="str">
        <v>NaN</v>
      </c>
      <c r="AC29" s="50">
        <v>3.0177315E-12</v>
      </c>
      <c r="AD29" s="50">
        <v>8.6838690000000001E-12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2.9257132393801279E-4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3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7.2318410000000001E-3</v>
      </c>
      <c r="F30" s="49">
        <v>2.9668241999999999E-3</v>
      </c>
      <c r="G30" s="48">
        <v>2.6015846999999999E-3</v>
      </c>
      <c r="H30" s="48">
        <v>2.1206876000000002E-3</v>
      </c>
      <c r="I30" s="48">
        <v>2.4354479000000002E-3</v>
      </c>
      <c r="J30" s="48">
        <v>2.5536093999999998E-3</v>
      </c>
      <c r="K30" s="48">
        <v>2.2289264000000001E-3</v>
      </c>
      <c r="L30" s="48">
        <v>1.6268534999999999E-4</v>
      </c>
      <c r="M30" s="48">
        <v>8.9950845E-11</v>
      </c>
      <c r="N30" s="48">
        <v>4.115649E-11</v>
      </c>
      <c r="O30" s="48">
        <v>3.6563932000000002E-11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1.4757780999999999E-2</v>
      </c>
      <c r="U30" s="42">
        <v>1.0977106E-2</v>
      </c>
      <c r="V30" s="42">
        <v>7.7165365000000001E-3</v>
      </c>
      <c r="W30" s="42">
        <v>5.9720420000000003E-3</v>
      </c>
      <c r="X30" s="42">
        <v>3.1780110000000001E-3</v>
      </c>
      <c r="Y30" s="55">
        <v>1.3659219999999999E-10</v>
      </c>
      <c r="Z30" s="55">
        <v>1.3918762000000001E-10</v>
      </c>
      <c r="AA30" s="55">
        <v>3.6563463999999997E-11</v>
      </c>
      <c r="AB30" s="50">
        <v>1.6265151999999999E-11</v>
      </c>
      <c r="AC30" s="50">
        <v>1.095056E-11</v>
      </c>
      <c r="AD30" s="50">
        <v>1.2549000000000001E-11</v>
      </c>
      <c r="AE30" s="50">
        <v>6.6964920000000002E-12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2.8218731989772066E-3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3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9.6426700000000008E-3</v>
      </c>
      <c r="F31" s="49">
        <v>6.0290220000000002E-3</v>
      </c>
      <c r="G31" s="48">
        <v>6.0157370000000002E-3</v>
      </c>
      <c r="H31" s="48">
        <v>5.7977037999999998E-3</v>
      </c>
      <c r="I31" s="48">
        <v>5.2644730000000004E-3</v>
      </c>
      <c r="J31" s="48">
        <v>4.7362884999999997E-3</v>
      </c>
      <c r="K31" s="48">
        <v>4.2495750000000002E-3</v>
      </c>
      <c r="L31" s="48">
        <v>3.537185E-3</v>
      </c>
      <c r="M31" s="48">
        <v>1.9981085999999999E-3</v>
      </c>
      <c r="N31" s="49">
        <v>1.007462E-10</v>
      </c>
      <c r="O31" s="48">
        <v>4.8882662000000002E-11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1.4337368E-2</v>
      </c>
      <c r="U31" s="42">
        <v>1.3522777999999999E-2</v>
      </c>
      <c r="V31" s="42">
        <v>1.2119097000000001E-2</v>
      </c>
      <c r="W31" s="42">
        <v>1.04240505E-2</v>
      </c>
      <c r="X31" s="42">
        <v>9.6482470000000004E-3</v>
      </c>
      <c r="Y31" s="55">
        <v>7.787258E-3</v>
      </c>
      <c r="Z31" s="55">
        <v>2.6630078000000001E-6</v>
      </c>
      <c r="AA31" s="55" t="str">
        <v>NaN</v>
      </c>
      <c r="AB31" s="50">
        <v>2.547698E-11</v>
      </c>
      <c r="AC31" s="50">
        <v>2.0308017000000001E-11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5.7556112301606925E-3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3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8.8806820000000009E-3</v>
      </c>
      <c r="F32" s="49">
        <v>5.9491442999999996E-3</v>
      </c>
      <c r="G32" s="48">
        <v>6.4882120000000001E-3</v>
      </c>
      <c r="H32" s="48">
        <v>5.537284E-3</v>
      </c>
      <c r="I32" s="48">
        <v>5.3853355000000004E-3</v>
      </c>
      <c r="J32" s="48">
        <v>4.9746944999999997E-3</v>
      </c>
      <c r="K32" s="48">
        <v>5.0853080000000002E-3</v>
      </c>
      <c r="L32" s="48">
        <v>4.0866434999999998E-3</v>
      </c>
      <c r="M32" s="48">
        <v>2.9216649999999999E-3</v>
      </c>
      <c r="N32" s="49">
        <v>6.0255726999999999E-4</v>
      </c>
      <c r="O32" s="48">
        <v>4.5385087999999999E-11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1.3799387E-2</v>
      </c>
      <c r="V32" s="42">
        <v>1.2860464E-2</v>
      </c>
      <c r="W32" s="42">
        <v>1.0636430000000001E-2</v>
      </c>
      <c r="X32" s="42">
        <v>8.3450030000000001E-3</v>
      </c>
      <c r="Y32" s="55">
        <v>9.9355759999999998E-3</v>
      </c>
      <c r="Z32" s="55">
        <v>5.496244E-3</v>
      </c>
      <c r="AA32" s="55">
        <v>1.6929222E-3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6.2598640175213945E-3</v>
      </c>
      <c r="AM32" s="21" t="s">
        <v>1</v>
      </c>
      <c r="AN32" s="21">
        <f>MAX(B3:AK37)</f>
        <v>1.4757780999999999E-2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3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5.2016615000000004E-3</v>
      </c>
      <c r="G33" s="48">
        <v>5.9472374000000003E-3</v>
      </c>
      <c r="H33" s="48">
        <v>6.3256323E-3</v>
      </c>
      <c r="I33" s="48">
        <v>5.5746670000000002E-3</v>
      </c>
      <c r="J33" s="48">
        <v>4.588946E-3</v>
      </c>
      <c r="K33" s="48">
        <v>4.6404030000000004E-3</v>
      </c>
      <c r="L33" s="48">
        <v>4.1413194999999998E-3</v>
      </c>
      <c r="M33" s="48">
        <v>2.6901588000000001E-3</v>
      </c>
      <c r="N33" s="48">
        <v>9.772003E-4</v>
      </c>
      <c r="O33" s="48">
        <v>5.4557770000000002E-11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1.1100578999999999E-2</v>
      </c>
      <c r="W33" s="42">
        <v>8.4215550000000007E-3</v>
      </c>
      <c r="X33" s="42">
        <v>4.7902366999999996E-3</v>
      </c>
      <c r="Y33" s="43">
        <v>5.1975779999999996E-3</v>
      </c>
      <c r="Z33" s="43">
        <v>4.6706092999999997E-3</v>
      </c>
      <c r="AA33" s="42">
        <v>1.9446686999999999E-3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4.7632782846598609E-3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3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2.0709330000000001E-3</v>
      </c>
      <c r="G34" s="19">
        <v>4.4263599999999998E-3</v>
      </c>
      <c r="H34" s="19">
        <v>2.7538497999999999E-3</v>
      </c>
      <c r="I34" s="19">
        <v>4.5430490000000004E-3</v>
      </c>
      <c r="J34" s="19">
        <v>3.5071019999999998E-3</v>
      </c>
      <c r="K34" s="19">
        <v>4.9841814E-3</v>
      </c>
      <c r="L34" s="19">
        <v>2.8550265999999999E-3</v>
      </c>
      <c r="M34" s="19">
        <v>1.8246911000000001E-3</v>
      </c>
      <c r="N34" s="19">
        <v>5.1212755999999998E-11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2.0254489999999999E-3</v>
      </c>
      <c r="W34" s="59">
        <v>3.1113932000000001E-3</v>
      </c>
      <c r="X34" s="6">
        <v>1.2055604E-3</v>
      </c>
      <c r="Y34" s="6">
        <v>1.2399049999999999E-4</v>
      </c>
      <c r="Z34" s="6">
        <v>2.5814958000000001E-4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2.4064096879437683E-3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3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1.7522254999999999E-4</v>
      </c>
      <c r="I35" s="6">
        <v>1.8608893E-4</v>
      </c>
      <c r="J35" s="6">
        <v>2.1232147000000001E-4</v>
      </c>
      <c r="K35" s="6">
        <v>1.9007608999999999E-3</v>
      </c>
      <c r="L35" s="6">
        <v>1.1571888E-10</v>
      </c>
      <c r="M35" s="6">
        <v>3.952885E-11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3.612959E-5</v>
      </c>
      <c r="W35" s="59">
        <v>5.1488120000000001E-5</v>
      </c>
      <c r="X35" s="6">
        <v>1.29240225E-5</v>
      </c>
      <c r="Y35" s="6">
        <v>1.8291600999999999E-5</v>
      </c>
      <c r="Z35" s="6">
        <v>3.2653283000000001E-5</v>
      </c>
      <c r="AA35" s="6">
        <v>1.4826601E-3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3.4237839347897744E-4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3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7.1312635999999994E-11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8.1824070000000005E-11</v>
      </c>
      <c r="V36" s="38">
        <v>1.1880247000000001E-10</v>
      </c>
      <c r="W36" s="38" t="str">
        <v>NaN</v>
      </c>
      <c r="X36" s="38" t="str">
        <v>NaN</v>
      </c>
      <c r="Y36" s="38">
        <v>3.3015670000000001E-11</v>
      </c>
      <c r="Z36" s="38">
        <v>6.3554245000000004E-11</v>
      </c>
      <c r="AA36" s="38">
        <v>6.2626085000000003E-11</v>
      </c>
      <c r="AB36" s="38">
        <v>7.850038E-11</v>
      </c>
      <c r="AC36" s="38">
        <v>6.5250146000000001E-11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7.1860712750000004E-11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35">
      <c r="A37" s="11">
        <v>76.463800000000006</v>
      </c>
      <c r="B37" s="38">
        <v>1.7002002999999999E-12</v>
      </c>
      <c r="C37" s="38">
        <v>1.7060581E-12</v>
      </c>
      <c r="D37" s="38">
        <v>1.7168872E-12</v>
      </c>
      <c r="E37" s="38">
        <v>1.7000095999999999E-12</v>
      </c>
      <c r="F37" s="38">
        <v>1.6582772000000001E-12</v>
      </c>
      <c r="G37" s="38">
        <v>1.6365593E-12</v>
      </c>
      <c r="H37" s="38">
        <v>1.6327738999999999E-12</v>
      </c>
      <c r="I37" s="38">
        <v>1.6291561999999999E-12</v>
      </c>
      <c r="J37" s="38">
        <v>1.6199201999999999E-12</v>
      </c>
      <c r="K37" s="38">
        <v>1.6112697999999999E-12</v>
      </c>
      <c r="L37" s="38">
        <v>1.5997908999999999E-12</v>
      </c>
      <c r="M37" s="38">
        <v>1.5907381000000001E-12</v>
      </c>
      <c r="N37" s="38">
        <v>1.5881231999999999E-12</v>
      </c>
      <c r="O37" s="38">
        <v>1.5865665E-12</v>
      </c>
      <c r="P37" s="38">
        <v>1.6111958E-12</v>
      </c>
      <c r="Q37" s="38">
        <v>1.6766104999999999E-12</v>
      </c>
      <c r="R37" s="38">
        <v>1.7274229E-12</v>
      </c>
      <c r="S37" s="38">
        <v>1.7595293999999999E-12</v>
      </c>
      <c r="T37" s="38">
        <v>1.8561721000000002E-12</v>
      </c>
      <c r="U37" s="38">
        <v>1.8849880000000001E-12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1.9832957000000002E-12</v>
      </c>
      <c r="AA37" s="38">
        <v>2.3535380000000001E-12</v>
      </c>
      <c r="AB37" s="38">
        <v>2.4215378000000001E-12</v>
      </c>
      <c r="AC37" s="38">
        <v>1.1098275E-11</v>
      </c>
      <c r="AD37" s="38">
        <v>1.031664E-11</v>
      </c>
      <c r="AE37" s="38">
        <v>2.0673747000000002E-12</v>
      </c>
      <c r="AF37" s="38">
        <v>2.1654975999999998E-12</v>
      </c>
      <c r="AG37" s="38">
        <v>2.0856081999999998E-12</v>
      </c>
      <c r="AH37" s="38">
        <v>1.9420626000000002E-12</v>
      </c>
      <c r="AI37" s="38">
        <v>2.1205387999999999E-12</v>
      </c>
      <c r="AJ37" s="38">
        <v>2.0998955999999999E-12</v>
      </c>
      <c r="AK37" s="38">
        <v>1.7967820999999999E-12</v>
      </c>
      <c r="AL37" s="38">
        <f t="shared" si="3"/>
        <v>2.3732279781249999E-12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3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3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3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3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3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3.012786853731E-4</v>
      </c>
      <c r="P42" s="1">
        <f t="shared" ref="P42:P66" si="5">O42*0.001</f>
        <v>3.0127868537310002E-7</v>
      </c>
      <c r="Q42" s="1">
        <f t="shared" ref="Q42:Q66" si="6">P42*12</f>
        <v>3.6153442244772E-6</v>
      </c>
      <c r="R42" s="1">
        <f t="shared" ref="R42:R66" si="7">Q42*1000000</f>
        <v>3.6153442244771998</v>
      </c>
      <c r="S42" s="66">
        <f>R42*0.845218</f>
        <v>3.0557540147241702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3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3.7495745131747393E-4</v>
      </c>
      <c r="P43" s="1">
        <f t="shared" si="5"/>
        <v>3.7495745131747397E-7</v>
      </c>
      <c r="Q43" s="1">
        <f t="shared" si="6"/>
        <v>4.4994894158096874E-6</v>
      </c>
      <c r="R43" s="1">
        <f t="shared" si="7"/>
        <v>4.4994894158096876</v>
      </c>
      <c r="S43" s="66">
        <f t="shared" ref="S43:S66" si="8">R43*0.845218</f>
        <v>3.8030494450518328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3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6.5860647000000002E-4</v>
      </c>
      <c r="P44" s="1">
        <f t="shared" si="5"/>
        <v>6.5860647E-7</v>
      </c>
      <c r="Q44" s="1">
        <f t="shared" si="6"/>
        <v>7.9032776400000004E-6</v>
      </c>
      <c r="R44" s="1">
        <f t="shared" si="7"/>
        <v>7.9032776400000007</v>
      </c>
      <c r="S44" s="66">
        <f t="shared" si="8"/>
        <v>6.6799925203255208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3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5.5355499999999995E-4</v>
      </c>
      <c r="P45" s="1">
        <f t="shared" si="5"/>
        <v>5.5355500000000001E-7</v>
      </c>
      <c r="Q45" s="1">
        <f t="shared" si="6"/>
        <v>6.6426600000000005E-6</v>
      </c>
      <c r="R45" s="1">
        <f t="shared" si="7"/>
        <v>6.6426600000000002</v>
      </c>
      <c r="S45" s="66">
        <f t="shared" si="8"/>
        <v>5.6144957998800002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3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5.087522960698504E-3</v>
      </c>
      <c r="P46" s="1">
        <f t="shared" si="5"/>
        <v>5.0875229606985043E-6</v>
      </c>
      <c r="Q46" s="1">
        <f t="shared" si="6"/>
        <v>6.1050275528382058E-5</v>
      </c>
      <c r="R46" s="1">
        <f t="shared" si="7"/>
        <v>61.050275528382059</v>
      </c>
      <c r="S46" s="66">
        <f t="shared" si="8"/>
        <v>51.600791781548025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3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2.5625818450000001E-3</v>
      </c>
      <c r="P47" s="1">
        <f t="shared" si="5"/>
        <v>2.5625818449999999E-6</v>
      </c>
      <c r="Q47" s="1">
        <f t="shared" si="6"/>
        <v>3.0750982139999999E-5</v>
      </c>
      <c r="R47" s="1">
        <f t="shared" si="7"/>
        <v>30.750982139999998</v>
      </c>
      <c r="S47" s="66">
        <f t="shared" si="8"/>
        <v>25.99128362240652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1.5890055026398025E-3</v>
      </c>
      <c r="P48" s="1">
        <f t="shared" si="5"/>
        <v>1.5890055026398025E-6</v>
      </c>
      <c r="Q48" s="1">
        <f t="shared" si="6"/>
        <v>1.9068066031677631E-5</v>
      </c>
      <c r="R48" s="1">
        <f t="shared" si="7"/>
        <v>19.068066031677631</v>
      </c>
      <c r="S48" s="66">
        <f t="shared" si="8"/>
        <v>16.116672635162505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35">
      <c r="N49" t="s">
        <v>10</v>
      </c>
      <c r="O49" s="5">
        <f>AVERAGE(Y29:AA32)</f>
        <v>2.4914663590162112E-3</v>
      </c>
      <c r="P49" s="1">
        <f t="shared" si="5"/>
        <v>2.4914663590162112E-6</v>
      </c>
      <c r="Q49" s="1">
        <f t="shared" si="6"/>
        <v>2.9897596308194536E-5</v>
      </c>
      <c r="R49" s="1">
        <f t="shared" si="7"/>
        <v>29.897596308194537</v>
      </c>
      <c r="S49" s="66">
        <f t="shared" si="8"/>
        <v>25.269986556419571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35">
      <c r="N50" t="s">
        <v>15</v>
      </c>
      <c r="O50" s="5">
        <f>AVERAGE(AB17:AB18)</f>
        <v>2.5422986000000003E-3</v>
      </c>
      <c r="P50" s="1">
        <f t="shared" si="5"/>
        <v>2.5422986000000002E-6</v>
      </c>
      <c r="Q50" s="1">
        <f t="shared" si="6"/>
        <v>3.0507583200000003E-5</v>
      </c>
      <c r="R50" s="1">
        <f t="shared" si="7"/>
        <v>30.507583200000003</v>
      </c>
      <c r="S50" s="66">
        <f t="shared" si="8"/>
        <v>25.785558457137604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35">
      <c r="N51" t="s">
        <v>17</v>
      </c>
      <c r="O51" s="5">
        <f>AVERAGE(V34:W35)</f>
        <v>1.3061149774999999E-3</v>
      </c>
      <c r="P51" s="1">
        <f t="shared" si="5"/>
        <v>1.3061149775E-6</v>
      </c>
      <c r="Q51" s="1">
        <f t="shared" si="6"/>
        <v>1.5673379730000001E-5</v>
      </c>
      <c r="R51" s="1">
        <f t="shared" si="7"/>
        <v>15.673379730000001</v>
      </c>
      <c r="S51" s="66">
        <f t="shared" si="8"/>
        <v>13.24742266863114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35">
      <c r="N52" t="s">
        <v>18</v>
      </c>
      <c r="O52" s="5">
        <f>W33</f>
        <v>8.4215550000000007E-3</v>
      </c>
      <c r="P52" s="1">
        <f t="shared" si="5"/>
        <v>8.4215550000000011E-6</v>
      </c>
      <c r="Q52" s="1">
        <f t="shared" si="6"/>
        <v>1.0105866000000001E-4</v>
      </c>
      <c r="R52" s="1">
        <f t="shared" si="7"/>
        <v>101.05866000000002</v>
      </c>
      <c r="S52" s="66">
        <f>R52*0.845218</f>
        <v>85.416598487880023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35">
      <c r="N53" t="s">
        <v>14</v>
      </c>
      <c r="O53" s="5">
        <f>AVERAGE(S20:S22)</f>
        <v>1.3777061464830458E-3</v>
      </c>
      <c r="P53" s="1">
        <f t="shared" si="5"/>
        <v>1.3777061464830458E-6</v>
      </c>
      <c r="Q53" s="1">
        <f t="shared" si="6"/>
        <v>1.653247375779655E-5</v>
      </c>
      <c r="R53" s="1">
        <f t="shared" si="7"/>
        <v>16.532473757796549</v>
      </c>
      <c r="S53" s="66">
        <f t="shared" si="8"/>
        <v>13.973544404617284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35">
      <c r="N54" s="12" t="s">
        <v>20</v>
      </c>
      <c r="O54" s="5">
        <f>AVERAGE(AG24:AH25)</f>
        <v>4.315419350272783E-3</v>
      </c>
      <c r="P54" s="1">
        <f t="shared" si="5"/>
        <v>4.315419350272783E-6</v>
      </c>
      <c r="Q54" s="1">
        <f t="shared" si="6"/>
        <v>5.1785032203273393E-5</v>
      </c>
      <c r="R54" s="1">
        <f t="shared" si="7"/>
        <v>51.785032203273396</v>
      </c>
      <c r="S54" s="66">
        <f t="shared" si="8"/>
        <v>43.769641348786337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35">
      <c r="N55" t="s">
        <v>24</v>
      </c>
      <c r="O55" s="5">
        <f>AVERAGE(Y34:Z35)</f>
        <v>1.0827124100000001E-4</v>
      </c>
      <c r="P55" s="1">
        <f t="shared" si="5"/>
        <v>1.08271241E-7</v>
      </c>
      <c r="Q55" s="1">
        <f t="shared" si="6"/>
        <v>1.2992548920000001E-6</v>
      </c>
      <c r="R55" s="1">
        <f t="shared" si="7"/>
        <v>1.299254892</v>
      </c>
      <c r="S55" s="66">
        <f t="shared" si="8"/>
        <v>1.098153621306456</v>
      </c>
    </row>
    <row r="56" spans="14:55" x14ac:dyDescent="0.35">
      <c r="P56" s="1"/>
      <c r="Q56" s="1"/>
      <c r="R56" s="1"/>
      <c r="S56" s="66"/>
    </row>
    <row r="57" spans="14:55" x14ac:dyDescent="0.35">
      <c r="N57" t="s">
        <v>57</v>
      </c>
      <c r="P57" s="1"/>
      <c r="Q57" s="1"/>
      <c r="R57" s="1"/>
      <c r="S57" s="66"/>
    </row>
    <row r="58" spans="14:55" x14ac:dyDescent="0.35">
      <c r="N58" t="s">
        <v>4</v>
      </c>
      <c r="O58" s="5">
        <f>AVERAGE(X35:Y35)</f>
        <v>1.560781175E-5</v>
      </c>
      <c r="P58" s="1">
        <f t="shared" si="5"/>
        <v>1.5607811750000002E-8</v>
      </c>
      <c r="Q58" s="1">
        <f t="shared" si="6"/>
        <v>1.8729374100000002E-7</v>
      </c>
      <c r="R58" s="1">
        <f t="shared" si="7"/>
        <v>0.18729374100000001</v>
      </c>
      <c r="S58" s="66">
        <f t="shared" si="8"/>
        <v>0.15830404118053801</v>
      </c>
    </row>
    <row r="59" spans="14:55" x14ac:dyDescent="0.35">
      <c r="N59" t="s">
        <v>9</v>
      </c>
      <c r="O59" s="5">
        <f>AVERAGE(G6:G7)</f>
        <v>5.6638319999999997E-3</v>
      </c>
      <c r="P59" s="1">
        <f t="shared" si="5"/>
        <v>5.6638319999999999E-6</v>
      </c>
      <c r="Q59" s="1">
        <f t="shared" si="6"/>
        <v>6.7965984000000002E-5</v>
      </c>
      <c r="R59" s="1">
        <f t="shared" si="7"/>
        <v>67.965984000000006</v>
      </c>
      <c r="S59" s="66">
        <f t="shared" si="8"/>
        <v>57.446073064512007</v>
      </c>
    </row>
    <row r="60" spans="14:55" x14ac:dyDescent="0.35">
      <c r="N60" s="1" t="s">
        <v>21</v>
      </c>
      <c r="O60" s="1">
        <f>AVERAGE(I33:I34)</f>
        <v>5.0588580000000003E-3</v>
      </c>
      <c r="P60" s="1">
        <f t="shared" si="5"/>
        <v>5.0588580000000001E-6</v>
      </c>
      <c r="Q60" s="1">
        <f t="shared" si="6"/>
        <v>6.0706296000000001E-5</v>
      </c>
      <c r="R60" s="1">
        <f t="shared" si="7"/>
        <v>60.706296000000002</v>
      </c>
      <c r="S60" s="66">
        <f t="shared" si="8"/>
        <v>51.310054092528006</v>
      </c>
    </row>
    <row r="61" spans="14:55" x14ac:dyDescent="0.35">
      <c r="N61" s="1" t="s">
        <v>22</v>
      </c>
      <c r="O61" s="1">
        <f>H32</f>
        <v>5.537284E-3</v>
      </c>
      <c r="P61" s="1">
        <f t="shared" si="5"/>
        <v>5.5372839999999999E-6</v>
      </c>
      <c r="Q61" s="1">
        <f t="shared" si="6"/>
        <v>6.6447407999999992E-5</v>
      </c>
      <c r="R61" s="1">
        <f t="shared" si="7"/>
        <v>66.447407999999996</v>
      </c>
      <c r="S61" s="66">
        <f t="shared" si="8"/>
        <v>56.162545294943996</v>
      </c>
    </row>
    <row r="62" spans="14:55" x14ac:dyDescent="0.35">
      <c r="N62" t="s">
        <v>5</v>
      </c>
      <c r="O62" s="5">
        <f>AVERAGE(Y3:Y4)</f>
        <v>3.58176123175084E-3</v>
      </c>
      <c r="P62" s="1">
        <f t="shared" si="5"/>
        <v>3.5817612317508399E-6</v>
      </c>
      <c r="Q62" s="1">
        <f t="shared" si="6"/>
        <v>4.2981134781010077E-5</v>
      </c>
      <c r="R62" s="1">
        <f t="shared" si="7"/>
        <v>42.981134781010077</v>
      </c>
      <c r="S62" s="66">
        <f t="shared" si="8"/>
        <v>36.328428777335773</v>
      </c>
    </row>
    <row r="63" spans="14:55" x14ac:dyDescent="0.35">
      <c r="N63" t="s">
        <v>6</v>
      </c>
      <c r="O63" s="5">
        <f>AVERAGE(AB3:AC4)</f>
        <v>3.2668958710601126E-3</v>
      </c>
      <c r="P63" s="1">
        <f t="shared" si="5"/>
        <v>3.2668958710601126E-6</v>
      </c>
      <c r="Q63" s="1">
        <f t="shared" si="6"/>
        <v>3.920275045272135E-5</v>
      </c>
      <c r="R63" s="1">
        <f t="shared" si="7"/>
        <v>39.202750452721347</v>
      </c>
      <c r="S63" s="66">
        <f t="shared" si="8"/>
        <v>33.134870332148232</v>
      </c>
    </row>
    <row r="64" spans="14:55" x14ac:dyDescent="0.35">
      <c r="N64" t="s">
        <v>8</v>
      </c>
      <c r="O64" s="5">
        <f>AVERAGE(Z28:AA29)</f>
        <v>2.4644741999999999E-11</v>
      </c>
      <c r="P64" s="1">
        <f t="shared" si="5"/>
        <v>2.4644742000000001E-14</v>
      </c>
      <c r="Q64" s="1">
        <f t="shared" si="6"/>
        <v>2.9573690400000001E-13</v>
      </c>
      <c r="R64" s="1">
        <f t="shared" si="7"/>
        <v>2.9573690400000002E-7</v>
      </c>
      <c r="S64" s="66">
        <f t="shared" si="8"/>
        <v>2.4996215452507205E-7</v>
      </c>
    </row>
    <row r="65" spans="14:19" x14ac:dyDescent="0.35">
      <c r="N65" t="s">
        <v>25</v>
      </c>
      <c r="O65" s="5">
        <f>AVERAGE(V29:V30)</f>
        <v>3.8582683414284001E-3</v>
      </c>
      <c r="P65" s="1">
        <f t="shared" si="5"/>
        <v>3.8582683414283998E-6</v>
      </c>
      <c r="Q65" s="1">
        <f t="shared" si="6"/>
        <v>4.6299220097140801E-5</v>
      </c>
      <c r="R65" s="1">
        <f t="shared" si="7"/>
        <v>46.299220097140804</v>
      </c>
      <c r="S65" s="66">
        <f t="shared" si="8"/>
        <v>39.132934212065159</v>
      </c>
    </row>
    <row r="66" spans="14:19" x14ac:dyDescent="0.35">
      <c r="N66" s="1" t="s">
        <v>26</v>
      </c>
      <c r="O66" s="1">
        <f>AVERAGE(N33:N34)</f>
        <v>4.8860017560637802E-4</v>
      </c>
      <c r="P66" s="1">
        <f t="shared" si="5"/>
        <v>4.8860017560637804E-7</v>
      </c>
      <c r="Q66" s="1">
        <f t="shared" si="6"/>
        <v>5.8632021072765369E-6</v>
      </c>
      <c r="R66" s="1">
        <f t="shared" si="7"/>
        <v>5.8632021072765372</v>
      </c>
      <c r="S66" s="66">
        <f t="shared" si="8"/>
        <v>4.9556839587080601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A796-C747-4F73-BDEC-8767AA34072B}">
  <dimension ref="A1:BI66"/>
  <sheetViews>
    <sheetView zoomScale="40" zoomScaleNormal="40" workbookViewId="0">
      <selection activeCell="B3" sqref="B3"/>
    </sheetView>
  </sheetViews>
  <sheetFormatPr defaultRowHeight="14.5" x14ac:dyDescent="0.35"/>
  <cols>
    <col min="1" max="1" width="12.54296875" customWidth="1"/>
    <col min="3" max="3" width="11.08984375" customWidth="1"/>
    <col min="6" max="6" width="12.81640625" customWidth="1"/>
    <col min="18" max="18" width="10.54296875" customWidth="1"/>
    <col min="23" max="23" width="11.6328125" customWidth="1"/>
    <col min="24" max="24" width="11.453125" customWidth="1"/>
    <col min="25" max="25" width="12.36328125" customWidth="1"/>
    <col min="26" max="26" width="10.81640625" customWidth="1"/>
    <col min="27" max="27" width="12.81640625" customWidth="1"/>
    <col min="28" max="28" width="12.08984375" customWidth="1"/>
    <col min="38" max="38" width="12.36328125" customWidth="1"/>
    <col min="40" max="40" width="13.08984375" customWidth="1"/>
    <col min="50" max="50" width="13.36328125" customWidth="1"/>
  </cols>
  <sheetData>
    <row r="1" spans="1:61" x14ac:dyDescent="0.3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35">
      <c r="A2" s="11">
        <v>-76.463800000000006</v>
      </c>
      <c r="B2" s="38" t="str" cm="1">
        <f t="array" ref="B2:AK37" xml:space="preserve"> ([1]eco2D_Plankton_C_016!A149:AJ184)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35">
      <c r="A3" s="11">
        <v>-66.4435</v>
      </c>
      <c r="B3" s="38" t="str">
        <v>NaN</v>
      </c>
      <c r="C3" s="38">
        <v>1.1617546500000001E-10</v>
      </c>
      <c r="D3" s="38">
        <v>8.4801900000000005E-11</v>
      </c>
      <c r="E3" s="38">
        <v>6.6299709999999994E-11</v>
      </c>
      <c r="F3" s="38">
        <v>3.5925000000000001E-11</v>
      </c>
      <c r="G3" s="38">
        <v>4.0007659999999998E-10</v>
      </c>
      <c r="H3" s="38">
        <v>4.1592969999999999E-10</v>
      </c>
      <c r="I3" s="38">
        <v>1.7584205E-11</v>
      </c>
      <c r="J3" s="38">
        <v>3.2779710000000003E-11</v>
      </c>
      <c r="K3" s="38">
        <v>6.8468899999999996E-11</v>
      </c>
      <c r="L3" s="38">
        <v>3.7963739999999998E-11</v>
      </c>
      <c r="M3" s="38">
        <v>6.8263420000000002E-11</v>
      </c>
      <c r="N3" s="38">
        <v>6.5537979999999998E-11</v>
      </c>
      <c r="O3" s="38">
        <v>6.6229380000000004E-11</v>
      </c>
      <c r="P3" s="38">
        <v>4.017658E-11</v>
      </c>
      <c r="Q3" s="38">
        <v>3.0668173000000001E-11</v>
      </c>
      <c r="R3" s="38">
        <v>2.6197207999999999E-10</v>
      </c>
      <c r="S3" s="38">
        <v>1.5958745000000002E-11</v>
      </c>
      <c r="T3" s="38">
        <v>1.6245782E-11</v>
      </c>
      <c r="U3" s="38">
        <v>4.3061730000000001E-11</v>
      </c>
      <c r="V3" s="38">
        <v>3.7637179999999999E-11</v>
      </c>
      <c r="W3" s="38">
        <v>6.138757E-11</v>
      </c>
      <c r="X3" s="38">
        <v>4.5896287E-11</v>
      </c>
      <c r="Y3" s="38">
        <v>6.5361286E-11</v>
      </c>
      <c r="Z3" s="38">
        <v>7.0794819999999999E-11</v>
      </c>
      <c r="AA3" s="38">
        <v>7.1662995000000005E-11</v>
      </c>
      <c r="AB3" s="38">
        <v>7.3631004000000006E-11</v>
      </c>
      <c r="AC3" s="38">
        <v>7.9769160000000006E-11</v>
      </c>
      <c r="AD3" s="38">
        <v>8.6263179999999995E-11</v>
      </c>
      <c r="AE3" s="38">
        <v>1.0281565E-10</v>
      </c>
      <c r="AF3" s="38">
        <v>1.00932936E-10</v>
      </c>
      <c r="AG3" s="38">
        <v>1.2420316000000001E-10</v>
      </c>
      <c r="AH3" s="38">
        <v>3.2904532999999997E-11</v>
      </c>
      <c r="AI3" s="38">
        <v>4.8107525000000002E-11</v>
      </c>
      <c r="AJ3" s="38">
        <v>8.8108729999999997E-11</v>
      </c>
      <c r="AK3" s="38" t="str">
        <v>NaN</v>
      </c>
      <c r="AL3" s="38">
        <f>AVERAGE(B3:AK3)</f>
        <v>8.7458671058823543E-11</v>
      </c>
      <c r="AM3" s="36" t="s">
        <v>28</v>
      </c>
      <c r="AN3" s="21"/>
      <c r="AO3" s="21">
        <f>SUM(B36:AK37)/40</f>
        <v>5.6100440275000008E-11</v>
      </c>
      <c r="AP3" s="1">
        <f t="shared" ref="AP3:AP21" si="0">AO3*0.001</f>
        <v>5.6100440275000009E-14</v>
      </c>
      <c r="AQ3" s="1">
        <f t="shared" ref="AQ3:AQ21" si="1">AP3*12</f>
        <v>6.7320528330000016E-13</v>
      </c>
      <c r="AR3" s="1">
        <f t="shared" ref="AR3:AR21" si="2">AQ3*1000000</f>
        <v>6.7320528330000019E-7</v>
      </c>
      <c r="AS3" s="54">
        <f>AR3*0.845218</f>
        <v>5.6900522314025962E-7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35">
      <c r="A4" s="10">
        <v>-59.441600000000001</v>
      </c>
      <c r="B4" s="6">
        <v>1.5696177E-3</v>
      </c>
      <c r="C4" s="6">
        <v>2.1900859999999999E-3</v>
      </c>
      <c r="D4" s="6">
        <v>6.5610267000000002E-4</v>
      </c>
      <c r="E4" s="6">
        <v>7.7764917000000002E-4</v>
      </c>
      <c r="F4" s="6">
        <v>4.7020492000000001E-4</v>
      </c>
      <c r="G4" s="6">
        <v>2.0790392E-9</v>
      </c>
      <c r="H4" s="6">
        <v>1.5798014000000001E-9</v>
      </c>
      <c r="I4" s="6">
        <v>1.0078988E-9</v>
      </c>
      <c r="J4" s="6">
        <v>1.1642619000000001E-9</v>
      </c>
      <c r="K4" s="6">
        <v>1.8668207000000002E-9</v>
      </c>
      <c r="L4" s="6">
        <v>1.8261804999999999E-9</v>
      </c>
      <c r="M4" s="6">
        <v>1.8953410000000001E-9</v>
      </c>
      <c r="N4" s="6">
        <v>1.5268131E-9</v>
      </c>
      <c r="O4" s="6">
        <v>1.6356540000000001E-9</v>
      </c>
      <c r="P4" s="6">
        <v>1.8062549E-9</v>
      </c>
      <c r="Q4" s="6">
        <v>1.7282416999999999E-9</v>
      </c>
      <c r="R4" s="6">
        <v>1.5927824000000001E-9</v>
      </c>
      <c r="S4" s="6">
        <v>9.9849830000000009E-10</v>
      </c>
      <c r="T4" s="6">
        <v>9.808864E-10</v>
      </c>
      <c r="U4" s="6">
        <v>2.5259541E-9</v>
      </c>
      <c r="V4" s="6">
        <v>1.1731012E-9</v>
      </c>
      <c r="W4" s="6">
        <v>5.3542737000000005E-10</v>
      </c>
      <c r="X4" s="6">
        <v>9.6091424000000001E-4</v>
      </c>
      <c r="Y4" s="6">
        <v>3.0657240000000001E-3</v>
      </c>
      <c r="Z4" s="6">
        <v>3.1320427000000001E-3</v>
      </c>
      <c r="AA4" s="6">
        <v>3.0947701999999998E-3</v>
      </c>
      <c r="AB4" s="6">
        <v>2.9867638000000002E-3</v>
      </c>
      <c r="AC4" s="6">
        <v>2.9334970000000002E-3</v>
      </c>
      <c r="AD4" s="6">
        <v>8.5637746999999999E-10</v>
      </c>
      <c r="AE4" s="6">
        <v>6.3791990000000001E-4</v>
      </c>
      <c r="AF4" s="6">
        <v>2.4433327000000001E-3</v>
      </c>
      <c r="AG4" s="6">
        <v>7.6571695000000005E-4</v>
      </c>
      <c r="AH4" s="6">
        <v>2.938408E-3</v>
      </c>
      <c r="AI4" s="6">
        <v>3.1143997000000001E-3</v>
      </c>
      <c r="AJ4" s="6">
        <v>1.1941320000000001E-3</v>
      </c>
      <c r="AK4" s="6">
        <v>6.0018064999999997E-4</v>
      </c>
      <c r="AL4" s="6">
        <f t="shared" ref="AL4:AL37" si="3">AVERAGE(B4:AK4)</f>
        <v>9.3143025220373426E-4</v>
      </c>
      <c r="AM4" s="36" t="s">
        <v>29</v>
      </c>
      <c r="AN4" s="21"/>
      <c r="AO4" s="21">
        <f>SUM(B2:AK3)/34</f>
        <v>8.7458671058823543E-11</v>
      </c>
      <c r="AP4" s="1">
        <f t="shared" si="0"/>
        <v>8.7458671058823546E-14</v>
      </c>
      <c r="AQ4" s="1">
        <f t="shared" si="1"/>
        <v>1.0495040527058825E-12</v>
      </c>
      <c r="AR4" s="1">
        <f t="shared" si="2"/>
        <v>1.0495040527058825E-6</v>
      </c>
      <c r="AS4" s="54">
        <f t="shared" ref="AS4:AS21" si="4">AR4*0.845218</f>
        <v>8.8705971641996056E-7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35">
      <c r="A5" s="10">
        <v>-53.663899999999998</v>
      </c>
      <c r="B5" s="6">
        <v>3.414645E-3</v>
      </c>
      <c r="C5" s="6">
        <v>3.3647602000000001E-3</v>
      </c>
      <c r="D5" s="6">
        <v>3.2637460000000001E-3</v>
      </c>
      <c r="E5" s="6">
        <v>3.2637527000000002E-3</v>
      </c>
      <c r="F5" s="6">
        <v>3.1966337000000002E-3</v>
      </c>
      <c r="G5" s="6">
        <v>3.1637137000000001E-3</v>
      </c>
      <c r="H5" s="6">
        <v>3.2109199999999999E-3</v>
      </c>
      <c r="I5" s="6">
        <v>3.2586132000000001E-3</v>
      </c>
      <c r="J5" s="6">
        <v>3.4962298999999999E-3</v>
      </c>
      <c r="K5" s="6">
        <v>3.7911540000000001E-3</v>
      </c>
      <c r="L5" s="6">
        <v>3.761145E-3</v>
      </c>
      <c r="M5" s="6">
        <v>3.6196748000000001E-3</v>
      </c>
      <c r="N5" s="6">
        <v>3.4695806000000001E-3</v>
      </c>
      <c r="O5" s="6">
        <v>3.4182088000000001E-3</v>
      </c>
      <c r="P5" s="6">
        <v>3.3440888000000001E-3</v>
      </c>
      <c r="Q5" s="6">
        <v>3.1824203000000001E-3</v>
      </c>
      <c r="R5" s="6">
        <v>3.1765646E-3</v>
      </c>
      <c r="S5" s="6">
        <v>3.1271201999999998E-3</v>
      </c>
      <c r="T5" s="6">
        <v>3.3268606999999999E-3</v>
      </c>
      <c r="U5" s="6">
        <v>3.3046769000000002E-3</v>
      </c>
      <c r="V5" s="6">
        <v>3.4641951999999998E-3</v>
      </c>
      <c r="W5" s="6">
        <v>4.3408396000000002E-3</v>
      </c>
      <c r="X5" s="6">
        <v>4.6096058000000004E-3</v>
      </c>
      <c r="Y5" s="6">
        <v>4.5397305000000002E-3</v>
      </c>
      <c r="Z5" s="6">
        <v>4.3555177000000004E-3</v>
      </c>
      <c r="AA5" s="6">
        <v>4.2283395E-3</v>
      </c>
      <c r="AB5" s="6">
        <v>3.8225987999999998E-3</v>
      </c>
      <c r="AC5" s="6">
        <v>3.7099512E-3</v>
      </c>
      <c r="AD5" s="6">
        <v>3.6415152999999998E-3</v>
      </c>
      <c r="AE5" s="6">
        <v>3.6327932000000001E-3</v>
      </c>
      <c r="AF5" s="6">
        <v>3.7510862999999999E-3</v>
      </c>
      <c r="AG5" s="6">
        <v>3.6289247000000002E-3</v>
      </c>
      <c r="AH5" s="6">
        <v>3.4922237999999999E-3</v>
      </c>
      <c r="AI5" s="6">
        <v>3.5624693000000001E-3</v>
      </c>
      <c r="AJ5" s="6">
        <v>3.4713075E-3</v>
      </c>
      <c r="AK5" s="6">
        <v>3.3956390000000002E-3</v>
      </c>
      <c r="AL5" s="6">
        <f t="shared" si="3"/>
        <v>3.5778124027777778E-3</v>
      </c>
      <c r="AM5" s="32" t="s">
        <v>28</v>
      </c>
      <c r="AN5" s="21"/>
      <c r="AO5" s="21">
        <f>SUM(B34:AK35)/26</f>
        <v>4.089223985212732E-3</v>
      </c>
      <c r="AP5" s="1">
        <f t="shared" si="0"/>
        <v>4.0892239852127321E-6</v>
      </c>
      <c r="AQ5" s="1">
        <f t="shared" si="1"/>
        <v>4.9070687822552782E-5</v>
      </c>
      <c r="AR5" s="1">
        <f t="shared" si="2"/>
        <v>49.070687822552784</v>
      </c>
      <c r="AS5" s="54">
        <f t="shared" si="4"/>
        <v>41.475428620002418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35">
      <c r="A6" s="10">
        <v>-48.590400000000002</v>
      </c>
      <c r="B6" s="46">
        <v>3.9723270000000003E-3</v>
      </c>
      <c r="C6" s="46">
        <v>3.924528E-3</v>
      </c>
      <c r="D6" s="46">
        <v>3.8369163000000002E-3</v>
      </c>
      <c r="E6" s="46">
        <v>3.8703882999999999E-3</v>
      </c>
      <c r="F6" s="47">
        <v>3.8828555999999999E-3</v>
      </c>
      <c r="G6" s="47">
        <v>3.7802182999999998E-3</v>
      </c>
      <c r="H6" s="47">
        <v>3.7557521999999999E-3</v>
      </c>
      <c r="I6" s="47">
        <v>3.6915761999999999E-3</v>
      </c>
      <c r="J6" s="47">
        <v>4.0416769999999996E-3</v>
      </c>
      <c r="K6" s="47">
        <v>4.339814E-3</v>
      </c>
      <c r="L6" s="47">
        <v>4.2992537000000001E-3</v>
      </c>
      <c r="M6" s="47">
        <v>3.9893784999999998E-3</v>
      </c>
      <c r="N6" s="47">
        <v>3.8293085999999998E-3</v>
      </c>
      <c r="O6" s="47">
        <v>3.7222562999999998E-3</v>
      </c>
      <c r="P6" s="47">
        <v>3.6547743000000001E-3</v>
      </c>
      <c r="Q6" s="47">
        <v>3.6133992999999999E-3</v>
      </c>
      <c r="R6" s="47">
        <v>3.5875022999999999E-3</v>
      </c>
      <c r="S6" s="47">
        <v>3.5415059999999998E-3</v>
      </c>
      <c r="T6" s="42">
        <v>3.0246271999999999E-3</v>
      </c>
      <c r="U6" s="42" t="str">
        <v>NaN</v>
      </c>
      <c r="V6" s="42">
        <v>5.4167909999999998E-3</v>
      </c>
      <c r="W6" s="42">
        <v>5.4776375000000002E-3</v>
      </c>
      <c r="X6" s="42">
        <v>5.5518219999999997E-3</v>
      </c>
      <c r="Y6" s="42">
        <v>5.2000370000000002E-3</v>
      </c>
      <c r="Z6" s="42">
        <v>4.8803262999999996E-3</v>
      </c>
      <c r="AA6" s="42">
        <v>4.3596405999999999E-3</v>
      </c>
      <c r="AB6" s="42">
        <v>4.1343459999999997E-3</v>
      </c>
      <c r="AC6" s="42">
        <v>4.0915463999999999E-3</v>
      </c>
      <c r="AD6" s="46">
        <v>4.0427906999999999E-3</v>
      </c>
      <c r="AE6" s="46">
        <v>4.0771816999999998E-3</v>
      </c>
      <c r="AF6" s="46">
        <v>4.2194496000000003E-3</v>
      </c>
      <c r="AG6" s="46">
        <v>4.1442844E-3</v>
      </c>
      <c r="AH6" s="46">
        <v>3.9271610000000002E-3</v>
      </c>
      <c r="AI6" s="46">
        <v>3.9555207000000004E-3</v>
      </c>
      <c r="AJ6" s="46">
        <v>3.7948792000000002E-3</v>
      </c>
      <c r="AK6" s="46">
        <v>3.9574299999999996E-3</v>
      </c>
      <c r="AL6" s="38">
        <f t="shared" si="3"/>
        <v>4.1025400914285713E-3</v>
      </c>
      <c r="AM6" s="32" t="s">
        <v>29</v>
      </c>
      <c r="AN6" s="21"/>
      <c r="AO6" s="21">
        <f>SUM(B4:AK5)/72</f>
        <v>2.2546213274907568E-3</v>
      </c>
      <c r="AP6" s="1">
        <f t="shared" si="0"/>
        <v>2.2546213274907569E-6</v>
      </c>
      <c r="AQ6" s="1">
        <f t="shared" si="1"/>
        <v>2.7055455929889082E-5</v>
      </c>
      <c r="AR6" s="1">
        <f t="shared" si="2"/>
        <v>27.055455929889082</v>
      </c>
      <c r="AS6" s="54">
        <f t="shared" si="4"/>
        <v>22.867758350148989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35">
      <c r="A7" s="10">
        <v>-43.982999999999997</v>
      </c>
      <c r="B7" s="46">
        <v>4.3847197999999999E-3</v>
      </c>
      <c r="C7" s="46">
        <v>4.3926829999999997E-3</v>
      </c>
      <c r="D7" s="46">
        <v>4.2901170000000004E-3</v>
      </c>
      <c r="E7" s="46">
        <v>4.2946744000000002E-3</v>
      </c>
      <c r="F7" s="47">
        <v>4.2399029999999997E-3</v>
      </c>
      <c r="G7" s="47">
        <v>3.2223109999999998E-3</v>
      </c>
      <c r="H7" s="47">
        <v>2.5025784999999998E-3</v>
      </c>
      <c r="I7" s="47">
        <v>1.5268765999999999E-3</v>
      </c>
      <c r="J7" s="47">
        <v>2.1213247000000002E-3</v>
      </c>
      <c r="K7" s="47">
        <v>2.5731988999999999E-3</v>
      </c>
      <c r="L7" s="47">
        <v>2.8628523E-3</v>
      </c>
      <c r="M7" s="47">
        <v>2.9915273E-3</v>
      </c>
      <c r="N7" s="47">
        <v>3.1643846999999999E-3</v>
      </c>
      <c r="O7" s="47">
        <v>3.3372655E-3</v>
      </c>
      <c r="P7" s="47">
        <v>3.4381811999999999E-3</v>
      </c>
      <c r="Q7" s="47">
        <v>3.4752874999999998E-3</v>
      </c>
      <c r="R7" s="47">
        <v>3.5966574000000002E-3</v>
      </c>
      <c r="S7" s="47">
        <v>3.4342579999999999E-3</v>
      </c>
      <c r="T7" s="42">
        <v>2.7618844000000002E-3</v>
      </c>
      <c r="U7" s="42" t="str">
        <v>NaN</v>
      </c>
      <c r="V7" s="42">
        <v>5.821194E-3</v>
      </c>
      <c r="W7" s="42">
        <v>5.949719E-3</v>
      </c>
      <c r="X7" s="42">
        <v>5.9578549999999997E-3</v>
      </c>
      <c r="Y7" s="42">
        <v>5.6402809999999996E-3</v>
      </c>
      <c r="Z7" s="42">
        <v>5.1386859999999999E-3</v>
      </c>
      <c r="AA7" s="42">
        <v>4.6777865000000004E-3</v>
      </c>
      <c r="AB7" s="42">
        <v>4.5939097E-3</v>
      </c>
      <c r="AC7" s="42">
        <v>4.6050847000000004E-3</v>
      </c>
      <c r="AD7" s="46">
        <v>4.4764043000000003E-3</v>
      </c>
      <c r="AE7" s="46">
        <v>4.2537499999999997E-3</v>
      </c>
      <c r="AF7" s="46">
        <v>3.5278333999999999E-3</v>
      </c>
      <c r="AG7" s="46">
        <v>4.3474254000000004E-3</v>
      </c>
      <c r="AH7" s="46">
        <v>3.8493834000000002E-3</v>
      </c>
      <c r="AI7" s="46">
        <v>4.1117285999999996E-3</v>
      </c>
      <c r="AJ7" s="46">
        <v>4.0571569999999996E-3</v>
      </c>
      <c r="AK7" s="46">
        <v>4.299293E-3</v>
      </c>
      <c r="AL7" s="38">
        <f t="shared" si="3"/>
        <v>3.9405193200000004E-3</v>
      </c>
      <c r="AM7" s="63" t="s">
        <v>31</v>
      </c>
      <c r="AN7" s="21"/>
      <c r="AO7" s="21">
        <f>SUM(B29:S33)/56</f>
        <v>5.7979110981567841E-3</v>
      </c>
      <c r="AP7" s="1">
        <f t="shared" si="0"/>
        <v>5.7979110981567843E-6</v>
      </c>
      <c r="AQ7" s="1">
        <f t="shared" si="1"/>
        <v>6.9574933177881412E-5</v>
      </c>
      <c r="AR7" s="1">
        <f t="shared" si="2"/>
        <v>69.574933177881405</v>
      </c>
      <c r="AS7" s="54">
        <f t="shared" si="4"/>
        <v>58.805985870742568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35">
      <c r="A8" s="10">
        <v>-39.709000000000003</v>
      </c>
      <c r="B8" s="46">
        <v>4.5949164999999998E-3</v>
      </c>
      <c r="C8" s="46">
        <v>4.2514247E-3</v>
      </c>
      <c r="D8" s="46">
        <v>2.754009E-3</v>
      </c>
      <c r="E8" s="46">
        <v>1.3268812000000001E-3</v>
      </c>
      <c r="F8" s="47">
        <v>7.0638500000000002E-4</v>
      </c>
      <c r="G8" s="47">
        <v>5.8710406000000005E-4</v>
      </c>
      <c r="H8" s="47">
        <v>2.2339562999999999E-4</v>
      </c>
      <c r="I8" s="47">
        <v>3.7646671999999999E-4</v>
      </c>
      <c r="J8" s="47">
        <v>4.0242359999999999E-4</v>
      </c>
      <c r="K8" s="47">
        <v>4.880277E-4</v>
      </c>
      <c r="L8" s="47">
        <v>5.4429255999999997E-4</v>
      </c>
      <c r="M8" s="47">
        <v>5.8551390000000005E-4</v>
      </c>
      <c r="N8" s="47">
        <v>6.6871569999999998E-4</v>
      </c>
      <c r="O8" s="47">
        <v>8.0126565000000001E-4</v>
      </c>
      <c r="P8" s="47">
        <v>9.5657265000000005E-4</v>
      </c>
      <c r="Q8" s="47">
        <v>1.0212888E-3</v>
      </c>
      <c r="R8" s="47">
        <v>1.1138236999999999E-3</v>
      </c>
      <c r="S8" s="47">
        <v>7.9663599999999998E-4</v>
      </c>
      <c r="T8" s="42">
        <v>3.6580382999999998E-4</v>
      </c>
      <c r="U8" s="42" t="str">
        <v>NaN</v>
      </c>
      <c r="V8" s="42">
        <v>2.4425852999999998E-3</v>
      </c>
      <c r="W8" s="42">
        <v>3.1254454999999999E-3</v>
      </c>
      <c r="X8" s="42">
        <v>3.4201825000000001E-3</v>
      </c>
      <c r="Y8" s="42">
        <v>3.6426956999999999E-3</v>
      </c>
      <c r="Z8" s="42">
        <v>3.736783E-3</v>
      </c>
      <c r="AA8" s="42">
        <v>3.7849505999999998E-3</v>
      </c>
      <c r="AB8" s="42">
        <v>3.7673472E-3</v>
      </c>
      <c r="AC8" s="42">
        <v>4.0600825999999998E-3</v>
      </c>
      <c r="AD8" s="46">
        <v>4.4425903000000003E-3</v>
      </c>
      <c r="AE8" s="46">
        <v>3.9840643000000004E-3</v>
      </c>
      <c r="AF8" s="46">
        <v>3.6884523000000002E-3</v>
      </c>
      <c r="AG8" s="46">
        <v>3.3652773E-3</v>
      </c>
      <c r="AH8" s="46">
        <v>3.3295873999999999E-3</v>
      </c>
      <c r="AI8" s="46">
        <v>3.5223549E-3</v>
      </c>
      <c r="AJ8" s="46">
        <v>4.2878079999999997E-3</v>
      </c>
      <c r="AK8" s="46">
        <v>4.6302169999999998E-3</v>
      </c>
      <c r="AL8" s="38">
        <f t="shared" si="3"/>
        <v>2.3370105942857144E-3</v>
      </c>
      <c r="AM8" s="63" t="s">
        <v>30</v>
      </c>
      <c r="AN8" s="21"/>
      <c r="AO8" s="21">
        <f>SUM(F6:S10)/68</f>
        <v>1.5850013151433465E-3</v>
      </c>
      <c r="AP8" s="1">
        <f t="shared" si="0"/>
        <v>1.5850013151433464E-6</v>
      </c>
      <c r="AQ8" s="1">
        <f t="shared" si="1"/>
        <v>1.9020015781720156E-5</v>
      </c>
      <c r="AR8" s="1">
        <f t="shared" si="2"/>
        <v>19.020015781720158</v>
      </c>
      <c r="AS8" s="54">
        <f t="shared" si="4"/>
        <v>16.076059698993948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35">
      <c r="A9" s="10">
        <v>-35.685299999999998</v>
      </c>
      <c r="B9" s="46">
        <v>1.6072785999999999E-3</v>
      </c>
      <c r="C9" s="46">
        <v>5.5871136000000001E-4</v>
      </c>
      <c r="D9" s="46">
        <v>1.3811204000000001E-11</v>
      </c>
      <c r="E9" s="46">
        <v>9.1179410000000004E-12</v>
      </c>
      <c r="F9" s="47" t="str">
        <v>NaN</v>
      </c>
      <c r="G9" s="47">
        <v>1.7894530999999999E-3</v>
      </c>
      <c r="H9" s="47">
        <v>8.0288743999999996E-5</v>
      </c>
      <c r="I9" s="47">
        <v>1.2452011000000001E-11</v>
      </c>
      <c r="J9" s="47">
        <v>1.29585735E-11</v>
      </c>
      <c r="K9" s="47">
        <v>1.1720747000000001E-11</v>
      </c>
      <c r="L9" s="47">
        <v>1.2042046E-11</v>
      </c>
      <c r="M9" s="47">
        <v>1.09869015E-11</v>
      </c>
      <c r="N9" s="47">
        <v>9.4956539999999997E-12</v>
      </c>
      <c r="O9" s="47">
        <v>9.4082874999999999E-12</v>
      </c>
      <c r="P9" s="47">
        <v>1.0403628E-11</v>
      </c>
      <c r="Q9" s="47">
        <v>1.1543513E-11</v>
      </c>
      <c r="R9" s="47">
        <v>1.2301391999999999E-11</v>
      </c>
      <c r="S9" s="47">
        <v>7.8518080000000007E-12</v>
      </c>
      <c r="T9" s="42">
        <v>6.5968966000000004E-12</v>
      </c>
      <c r="U9" s="42" t="str">
        <v>NaN</v>
      </c>
      <c r="V9" s="42">
        <v>2.9528302000000001E-3</v>
      </c>
      <c r="W9" s="42">
        <v>5.3862180000000003E-4</v>
      </c>
      <c r="X9" s="42">
        <v>5.9179109999999997E-4</v>
      </c>
      <c r="Y9" s="42">
        <v>8.9542650000000001E-4</v>
      </c>
      <c r="Z9" s="42">
        <v>9.8532289999999994E-4</v>
      </c>
      <c r="AA9" s="42">
        <v>9.0566905999999998E-4</v>
      </c>
      <c r="AB9" s="42">
        <v>7.3576054999999999E-4</v>
      </c>
      <c r="AC9" s="42">
        <v>1.1820963E-3</v>
      </c>
      <c r="AD9" s="46">
        <v>4.0922626000000004E-3</v>
      </c>
      <c r="AE9" s="46">
        <v>6.9281284000000001E-4</v>
      </c>
      <c r="AF9" s="46">
        <v>7.0589644999999996E-5</v>
      </c>
      <c r="AG9" s="46">
        <v>8.9781479999999998E-4</v>
      </c>
      <c r="AH9" s="46">
        <v>2.1057307999999999E-3</v>
      </c>
      <c r="AI9" s="46">
        <v>2.8721783000000001E-3</v>
      </c>
      <c r="AJ9" s="46">
        <v>3.2084088000000001E-3</v>
      </c>
      <c r="AK9" s="46">
        <v>2.8008851E-3</v>
      </c>
      <c r="AL9" s="38">
        <f t="shared" si="3"/>
        <v>8.6952744852031186E-4</v>
      </c>
      <c r="AM9" s="34" t="s">
        <v>33</v>
      </c>
      <c r="AN9" s="21"/>
      <c r="AO9" s="21">
        <f>SUM(T29:AA33)/35</f>
        <v>1.0617088679548555E-2</v>
      </c>
      <c r="AP9" s="1">
        <f t="shared" si="0"/>
        <v>1.0617088679548554E-5</v>
      </c>
      <c r="AQ9" s="1">
        <f t="shared" si="1"/>
        <v>1.2740506415458266E-4</v>
      </c>
      <c r="AR9" s="1">
        <f t="shared" si="2"/>
        <v>127.40506415458266</v>
      </c>
      <c r="AS9" s="54">
        <f>AR9*0.845218</f>
        <v>107.68505351460806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5">
      <c r="A10" s="9">
        <v>-31.855</v>
      </c>
      <c r="B10" s="46">
        <v>8.7514605000000002E-12</v>
      </c>
      <c r="C10" s="46">
        <v>6.2673624999999999E-12</v>
      </c>
      <c r="D10" s="46">
        <v>3.8190735000000002E-12</v>
      </c>
      <c r="E10" s="46" t="str">
        <v>NaN</v>
      </c>
      <c r="F10" s="47" t="str">
        <v>NaN</v>
      </c>
      <c r="G10" s="48">
        <v>4.2255686000000002E-4</v>
      </c>
      <c r="H10" s="47">
        <v>5.1659016000000001E-12</v>
      </c>
      <c r="I10" s="47">
        <v>3.9337321999999997E-12</v>
      </c>
      <c r="J10" s="47">
        <v>3.1756055999999999E-12</v>
      </c>
      <c r="K10" s="47">
        <v>2.4215907E-12</v>
      </c>
      <c r="L10" s="47">
        <v>1.9814315E-12</v>
      </c>
      <c r="M10" s="47">
        <v>1.9231194E-12</v>
      </c>
      <c r="N10" s="47">
        <v>2.2047807999999999E-12</v>
      </c>
      <c r="O10" s="47">
        <v>2.5525704000000001E-12</v>
      </c>
      <c r="P10" s="47">
        <v>2.7931815000000001E-12</v>
      </c>
      <c r="Q10" s="47">
        <v>2.8827690000000001E-12</v>
      </c>
      <c r="R10" s="47">
        <v>2.6250731E-12</v>
      </c>
      <c r="S10" s="47">
        <v>2.9232531999999999E-12</v>
      </c>
      <c r="T10" s="42">
        <v>4.5463645999999999E-12</v>
      </c>
      <c r="U10" s="42" t="str">
        <v>NaN</v>
      </c>
      <c r="V10" s="42" t="str">
        <v>NaN</v>
      </c>
      <c r="W10" s="42">
        <v>1.2680361E-11</v>
      </c>
      <c r="X10" s="42">
        <v>7.2723377E-12</v>
      </c>
      <c r="Y10" s="42">
        <v>9.0544280000000007E-12</v>
      </c>
      <c r="Z10" s="42">
        <v>1.15098564E-11</v>
      </c>
      <c r="AA10" s="42">
        <v>7.4089299999999996E-12</v>
      </c>
      <c r="AB10" s="42">
        <v>5.1714500000000001E-12</v>
      </c>
      <c r="AC10" s="42">
        <v>1.7674414000000001E-11</v>
      </c>
      <c r="AD10" s="46" t="str">
        <v>NaN</v>
      </c>
      <c r="AE10" s="46">
        <v>1.8631987999999998E-11</v>
      </c>
      <c r="AF10" s="46">
        <v>5.6984252E-12</v>
      </c>
      <c r="AG10" s="46">
        <v>3.3875063999999999E-12</v>
      </c>
      <c r="AH10" s="46">
        <v>3.246815E-12</v>
      </c>
      <c r="AI10" s="46">
        <v>6.6307368000000002E-12</v>
      </c>
      <c r="AJ10" s="46">
        <v>1.1655303E-11</v>
      </c>
      <c r="AK10" s="46">
        <v>8.2987574999999998E-12</v>
      </c>
      <c r="AL10" s="38">
        <f t="shared" si="3"/>
        <v>1.363087246092191E-5</v>
      </c>
      <c r="AM10" s="34" t="s">
        <v>32</v>
      </c>
      <c r="AN10" s="21"/>
      <c r="AO10" s="21">
        <f>SUM(T6:AC10)/44</f>
        <v>2.8276492959526146E-3</v>
      </c>
      <c r="AP10" s="1">
        <f t="shared" si="0"/>
        <v>2.8276492959526148E-6</v>
      </c>
      <c r="AQ10" s="1">
        <f t="shared" si="1"/>
        <v>3.3931791551431379E-5</v>
      </c>
      <c r="AR10" s="1">
        <f t="shared" si="2"/>
        <v>33.931791551431381</v>
      </c>
      <c r="AS10" s="54">
        <f t="shared" si="4"/>
        <v>28.679760991517728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35">
      <c r="A11" s="9">
        <v>-28.178599999999999</v>
      </c>
      <c r="B11" s="46">
        <v>4.725162E-12</v>
      </c>
      <c r="C11" s="46">
        <v>5.0799720000000002E-12</v>
      </c>
      <c r="D11" s="46" t="str">
        <v>NaN</v>
      </c>
      <c r="E11" s="46" t="str">
        <v>NaN</v>
      </c>
      <c r="F11" s="4" t="str">
        <v>NaN</v>
      </c>
      <c r="G11" s="4">
        <v>2.0988772999999999E-11</v>
      </c>
      <c r="H11" s="4">
        <v>4.3323214000000003E-12</v>
      </c>
      <c r="I11" s="4">
        <v>3.5556760000000002E-12</v>
      </c>
      <c r="J11" s="4">
        <v>2.9892959999999999E-12</v>
      </c>
      <c r="K11" s="4">
        <v>2.4807508E-12</v>
      </c>
      <c r="L11" s="4">
        <v>2.187017E-12</v>
      </c>
      <c r="M11" s="4">
        <v>1.9053256999999999E-12</v>
      </c>
      <c r="N11" s="4">
        <v>1.7801892999999999E-12</v>
      </c>
      <c r="O11" s="4">
        <v>1.7912799E-12</v>
      </c>
      <c r="P11" s="4">
        <v>1.7962291E-12</v>
      </c>
      <c r="Q11" s="4">
        <v>1.8291564000000002E-12</v>
      </c>
      <c r="R11" s="4">
        <v>1.9400062999999998E-12</v>
      </c>
      <c r="S11" s="4">
        <v>2.4164645999999998E-12</v>
      </c>
      <c r="T11" s="7">
        <v>3.2738109999999999E-12</v>
      </c>
      <c r="U11" s="8" t="str">
        <v>NaN</v>
      </c>
      <c r="V11" s="8" t="str">
        <v>NaN</v>
      </c>
      <c r="W11" s="8">
        <v>4.3015049999999997E-5</v>
      </c>
      <c r="X11" s="8">
        <v>5.642401E-12</v>
      </c>
      <c r="Y11" s="8">
        <v>2.5312240000000001E-12</v>
      </c>
      <c r="Z11" s="7">
        <v>2.4709382000000001E-12</v>
      </c>
      <c r="AA11" s="7">
        <v>2.7919482999999999E-12</v>
      </c>
      <c r="AB11" s="7">
        <v>5.7251053000000001E-12</v>
      </c>
      <c r="AC11" s="8">
        <v>3.5340693000000002E-7</v>
      </c>
      <c r="AD11" s="46" t="str">
        <v>NaN</v>
      </c>
      <c r="AE11" s="46">
        <v>1.2939665E-11</v>
      </c>
      <c r="AF11" s="46">
        <v>8.2724579999999997E-12</v>
      </c>
      <c r="AG11" s="46">
        <v>5.2373400000000004E-12</v>
      </c>
      <c r="AH11" s="46">
        <v>4.4226758000000003E-12</v>
      </c>
      <c r="AI11" s="46">
        <v>4.4272630000000004E-12</v>
      </c>
      <c r="AJ11" s="46">
        <v>4.5721919999999997E-12</v>
      </c>
      <c r="AK11" s="46">
        <v>4.2393449999999996E-12</v>
      </c>
      <c r="AL11" s="38">
        <f t="shared" si="3"/>
        <v>1.4456194424662033E-6</v>
      </c>
      <c r="AM11" s="16" t="s">
        <v>31</v>
      </c>
      <c r="AN11" s="21"/>
      <c r="AO11" s="21">
        <f>(SUM(C20:P28)/123)+(SUM(Q20:S24)/14)</f>
        <v>1.0171066768529264E-3</v>
      </c>
      <c r="AP11" s="1">
        <f t="shared" si="0"/>
        <v>1.0171066768529264E-6</v>
      </c>
      <c r="AQ11" s="1">
        <f t="shared" si="1"/>
        <v>1.2205280122235116E-5</v>
      </c>
      <c r="AR11" s="1">
        <f t="shared" si="2"/>
        <v>12.205280122235116</v>
      </c>
      <c r="AS11" s="54">
        <f>AR11*0.845218</f>
        <v>10.316122454355321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35">
      <c r="A12" s="9">
        <v>-24.624300000000002</v>
      </c>
      <c r="B12" s="46">
        <v>3.9496170000000002E-12</v>
      </c>
      <c r="C12" s="46">
        <v>3.8348287000000002E-12</v>
      </c>
      <c r="D12" s="46" t="str">
        <v>NaN</v>
      </c>
      <c r="E12" s="46" t="str">
        <v>NaN</v>
      </c>
      <c r="F12" s="4" t="str">
        <v>NaN</v>
      </c>
      <c r="G12" s="4">
        <v>1.351003E-5</v>
      </c>
      <c r="H12" s="4">
        <v>3.5884795999999998E-12</v>
      </c>
      <c r="I12" s="4">
        <v>2.7041923000000001E-12</v>
      </c>
      <c r="J12" s="4">
        <v>2.4587276999999998E-12</v>
      </c>
      <c r="K12" s="4">
        <v>2.2501374000000001E-12</v>
      </c>
      <c r="L12" s="4">
        <v>2.1543507E-12</v>
      </c>
      <c r="M12" s="4">
        <v>1.8923439999999999E-12</v>
      </c>
      <c r="N12" s="4">
        <v>1.7829857E-12</v>
      </c>
      <c r="O12" s="4">
        <v>1.7599428000000001E-12</v>
      </c>
      <c r="P12" s="4">
        <v>1.8298089E-12</v>
      </c>
      <c r="Q12" s="4">
        <v>1.9565519000000001E-12</v>
      </c>
      <c r="R12" s="4">
        <v>2.1386986999999998E-12</v>
      </c>
      <c r="S12" s="4">
        <v>2.3188467000000001E-12</v>
      </c>
      <c r="T12" s="7">
        <v>2.456934E-12</v>
      </c>
      <c r="U12" s="8" t="str">
        <v>NaN</v>
      </c>
      <c r="V12" s="8" t="str">
        <v>NaN</v>
      </c>
      <c r="W12" s="8">
        <v>8.1040425000000001E-4</v>
      </c>
      <c r="X12" s="8">
        <v>6.2063689999999998E-12</v>
      </c>
      <c r="Y12" s="8">
        <v>2.4731744000000002E-12</v>
      </c>
      <c r="Z12" s="7">
        <v>2.5701639999999999E-12</v>
      </c>
      <c r="AA12" s="7">
        <v>3.6506949999999997E-12</v>
      </c>
      <c r="AB12" s="7">
        <v>7.4917959999999994E-12</v>
      </c>
      <c r="AC12" s="8">
        <v>3.4519856999999997E-5</v>
      </c>
      <c r="AD12" s="46" t="str">
        <v>NaN</v>
      </c>
      <c r="AE12" s="46">
        <v>8.8850069999999996E-6</v>
      </c>
      <c r="AF12" s="46">
        <v>8.9767929999999995E-12</v>
      </c>
      <c r="AG12" s="46">
        <v>4.9618876999999999E-12</v>
      </c>
      <c r="AH12" s="46">
        <v>4.9858660000000002E-12</v>
      </c>
      <c r="AI12" s="46">
        <v>4.8845775999999996E-12</v>
      </c>
      <c r="AJ12" s="46">
        <v>5.0255420000000004E-12</v>
      </c>
      <c r="AK12" s="46">
        <v>4.5998877000000004E-12</v>
      </c>
      <c r="AL12" s="38">
        <f t="shared" si="3"/>
        <v>2.891064123010662E-5</v>
      </c>
      <c r="AM12" s="16" t="s">
        <v>30</v>
      </c>
      <c r="AN12" s="21"/>
      <c r="AO12" s="21">
        <f>SUM(F11:S19)/123</f>
        <v>5.8096803210886434E-5</v>
      </c>
      <c r="AP12" s="1">
        <f t="shared" si="0"/>
        <v>5.8096803210886436E-8</v>
      </c>
      <c r="AQ12" s="1">
        <f t="shared" si="1"/>
        <v>6.9716163853063717E-7</v>
      </c>
      <c r="AR12" s="1">
        <f t="shared" si="2"/>
        <v>0.69716163853063717</v>
      </c>
      <c r="AS12" s="54">
        <f t="shared" si="4"/>
        <v>0.58925356579558807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35">
      <c r="A13" s="15">
        <v>-21.168500000000002</v>
      </c>
      <c r="B13" s="46">
        <v>4.6383529999999996E-12</v>
      </c>
      <c r="C13" s="46">
        <v>3.4539203000000001E-12</v>
      </c>
      <c r="D13" s="46" t="str">
        <v>NaN</v>
      </c>
      <c r="E13" s="46" t="str">
        <v>NaN</v>
      </c>
      <c r="F13" s="4" t="str">
        <v>NaN</v>
      </c>
      <c r="G13" s="4">
        <v>9.6314769999999996E-12</v>
      </c>
      <c r="H13" s="4">
        <v>3.2565183000000002E-12</v>
      </c>
      <c r="I13" s="4">
        <v>2.2631645E-12</v>
      </c>
      <c r="J13" s="4">
        <v>1.8265102999999998E-12</v>
      </c>
      <c r="K13" s="4">
        <v>1.7604664E-12</v>
      </c>
      <c r="L13" s="4">
        <v>1.8587650000000001E-12</v>
      </c>
      <c r="M13" s="4">
        <v>1.8160314999999999E-12</v>
      </c>
      <c r="N13" s="4">
        <v>1.7694636000000001E-12</v>
      </c>
      <c r="O13" s="4">
        <v>1.8373983000000001E-12</v>
      </c>
      <c r="P13" s="4">
        <v>2.0087765999999999E-12</v>
      </c>
      <c r="Q13" s="4">
        <v>2.1527220000000001E-12</v>
      </c>
      <c r="R13" s="4">
        <v>2.2806000000000002E-12</v>
      </c>
      <c r="S13" s="4">
        <v>2.3659480000000001E-12</v>
      </c>
      <c r="T13" s="7">
        <v>2.1903828999999999E-12</v>
      </c>
      <c r="U13" s="8" t="str">
        <v>NaN</v>
      </c>
      <c r="V13" s="8" t="str">
        <v>NaN</v>
      </c>
      <c r="W13" s="8" t="str">
        <v>NaN</v>
      </c>
      <c r="X13" s="8">
        <v>4.2702410000000004E-12</v>
      </c>
      <c r="Y13" s="8">
        <v>3.0280594E-12</v>
      </c>
      <c r="Z13" s="7">
        <v>3.0105313E-12</v>
      </c>
      <c r="AA13" s="7">
        <v>4.088888E-12</v>
      </c>
      <c r="AB13" s="7">
        <v>9.1458509999999996E-12</v>
      </c>
      <c r="AC13" s="5" t="str">
        <v>NaN</v>
      </c>
      <c r="AD13" s="46" t="str">
        <v>NaN</v>
      </c>
      <c r="AE13" s="46">
        <v>6.3700455999999997E-4</v>
      </c>
      <c r="AF13" s="46">
        <v>4.7302702999999998E-5</v>
      </c>
      <c r="AG13" s="46">
        <v>5.3480132999999998E-12</v>
      </c>
      <c r="AH13" s="46">
        <v>5.489805E-12</v>
      </c>
      <c r="AI13" s="46">
        <v>6.0530955000000004E-12</v>
      </c>
      <c r="AJ13" s="46">
        <v>6.3727700000000001E-12</v>
      </c>
      <c r="AK13" s="46">
        <v>5.9056757000000003E-12</v>
      </c>
      <c r="AL13" s="38">
        <f t="shared" si="3"/>
        <v>2.4439548600836712E-5</v>
      </c>
      <c r="AM13" s="37" t="s">
        <v>33</v>
      </c>
      <c r="AN13" s="21"/>
      <c r="AO13" s="1">
        <f>(SUM(T20:Y28)/46)+(SUM(Q25:S28)/8)</f>
        <v>1.2070509451838916E-5</v>
      </c>
      <c r="AP13" s="1">
        <f t="shared" si="0"/>
        <v>1.2070509451838916E-8</v>
      </c>
      <c r="AQ13" s="1">
        <f t="shared" si="1"/>
        <v>1.44846113422067E-7</v>
      </c>
      <c r="AR13" s="1">
        <f t="shared" si="2"/>
        <v>0.14484611342206699</v>
      </c>
      <c r="AS13" s="9">
        <f>AR13*0.845218</f>
        <v>0.12242654229437262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35">
      <c r="A14" s="15">
        <v>-17.791599999999999</v>
      </c>
      <c r="B14" s="46">
        <v>7.3124669999999993E-12</v>
      </c>
      <c r="C14" s="46">
        <v>5.130358E-12</v>
      </c>
      <c r="D14" s="46" t="str">
        <v>NaN</v>
      </c>
      <c r="E14" s="46" t="str">
        <v>NaN</v>
      </c>
      <c r="F14" s="4">
        <v>1.1544364E-11</v>
      </c>
      <c r="G14" s="4">
        <v>1.813079E-11</v>
      </c>
      <c r="H14" s="4">
        <v>3.7825225000000002E-12</v>
      </c>
      <c r="I14" s="4">
        <v>2.3679024999999999E-12</v>
      </c>
      <c r="J14" s="4">
        <v>1.7397077E-12</v>
      </c>
      <c r="K14" s="4">
        <v>1.6853720999999999E-12</v>
      </c>
      <c r="L14" s="4">
        <v>1.6290330999999999E-12</v>
      </c>
      <c r="M14" s="4">
        <v>1.5487763000000001E-12</v>
      </c>
      <c r="N14" s="4">
        <v>1.8420206999999999E-12</v>
      </c>
      <c r="O14" s="4">
        <v>2.0470310000000002E-12</v>
      </c>
      <c r="P14" s="4">
        <v>2.327752E-12</v>
      </c>
      <c r="Q14" s="4">
        <v>2.5895320000000001E-12</v>
      </c>
      <c r="R14" s="4">
        <v>2.7206430000000001E-12</v>
      </c>
      <c r="S14" s="4">
        <v>3.9385175000000002E-12</v>
      </c>
      <c r="T14" s="7">
        <v>3.687399E-12</v>
      </c>
      <c r="U14" s="8" t="str">
        <v>NaN</v>
      </c>
      <c r="V14" s="8" t="str">
        <v>NaN</v>
      </c>
      <c r="W14" s="8" t="str">
        <v>NaN</v>
      </c>
      <c r="X14" s="8">
        <v>4.794725E-12</v>
      </c>
      <c r="Y14" s="8">
        <v>4.1435566000000002E-12</v>
      </c>
      <c r="Z14" s="7">
        <v>4.3547934000000002E-12</v>
      </c>
      <c r="AA14" s="7">
        <v>5.3649210000000003E-12</v>
      </c>
      <c r="AB14" s="7">
        <v>2.4569556000000001E-11</v>
      </c>
      <c r="AC14" s="5" t="str">
        <v>NaN</v>
      </c>
      <c r="AD14" s="46" t="str">
        <v>NaN</v>
      </c>
      <c r="AE14" s="46" t="str">
        <v>NaN</v>
      </c>
      <c r="AF14" s="46">
        <v>7.0821808000000001E-12</v>
      </c>
      <c r="AG14" s="46">
        <v>6.0322749999999998E-12</v>
      </c>
      <c r="AH14" s="46">
        <v>6.576744E-12</v>
      </c>
      <c r="AI14" s="46">
        <v>8.0014154999999995E-12</v>
      </c>
      <c r="AJ14" s="46">
        <v>9.2590299999999996E-12</v>
      </c>
      <c r="AK14" s="46">
        <v>9.0308779999999996E-12</v>
      </c>
      <c r="AL14" s="38">
        <f t="shared" si="3"/>
        <v>5.8297951321428569E-12</v>
      </c>
      <c r="AM14" s="37" t="s">
        <v>32</v>
      </c>
      <c r="AN14" s="21"/>
      <c r="AO14" s="21">
        <f>SUM(U11:Y19)/21</f>
        <v>4.0639019384990515E-5</v>
      </c>
      <c r="AP14" s="1">
        <f t="shared" si="0"/>
        <v>4.0639019384990517E-8</v>
      </c>
      <c r="AQ14" s="1">
        <f t="shared" si="1"/>
        <v>4.876682326198862E-7</v>
      </c>
      <c r="AR14" s="1">
        <f t="shared" si="2"/>
        <v>0.48766823261988618</v>
      </c>
      <c r="AS14" s="9">
        <f>AR14*0.845218</f>
        <v>0.41218596823851494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35">
      <c r="A15" s="15">
        <v>-14.477499999999999</v>
      </c>
      <c r="B15" s="46">
        <v>1.5302513000000001E-11</v>
      </c>
      <c r="C15" s="46">
        <v>8.8247390000000005E-12</v>
      </c>
      <c r="D15" s="46" t="str">
        <v>NaN</v>
      </c>
      <c r="E15" s="46" t="str">
        <v>NaN</v>
      </c>
      <c r="F15" s="4">
        <v>1.2867446000000001E-11</v>
      </c>
      <c r="G15" s="4">
        <v>1.0789332E-11</v>
      </c>
      <c r="H15" s="4">
        <v>5.0001453000000004E-12</v>
      </c>
      <c r="I15" s="4">
        <v>2.1519277E-12</v>
      </c>
      <c r="J15" s="4">
        <v>1.9545264000000001E-12</v>
      </c>
      <c r="K15" s="4">
        <v>1.5635284E-12</v>
      </c>
      <c r="L15" s="4">
        <v>1.5985353999999999E-12</v>
      </c>
      <c r="M15" s="4">
        <v>1.7536131E-12</v>
      </c>
      <c r="N15" s="4">
        <v>2.0778349999999999E-12</v>
      </c>
      <c r="O15" s="4">
        <v>2.4493212999999998E-12</v>
      </c>
      <c r="P15" s="4">
        <v>2.9923846E-12</v>
      </c>
      <c r="Q15" s="4">
        <v>3.6099580000000002E-12</v>
      </c>
      <c r="R15" s="4">
        <v>4.0198872999999998E-12</v>
      </c>
      <c r="S15" s="4">
        <v>6.6325795000000001E-12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7.5958920000000002E-12</v>
      </c>
      <c r="Y15" s="8">
        <v>5.2866196999999998E-12</v>
      </c>
      <c r="Z15" s="7">
        <v>6.4218625999999997E-12</v>
      </c>
      <c r="AA15" s="7">
        <v>7.5312829999999995E-12</v>
      </c>
      <c r="AB15" s="7">
        <v>1.0494078999999999E-3</v>
      </c>
      <c r="AC15" s="5" t="str">
        <v>NaN</v>
      </c>
      <c r="AD15" s="46" t="str">
        <v>NaN</v>
      </c>
      <c r="AE15" s="46" t="str">
        <v>NaN</v>
      </c>
      <c r="AF15" s="46">
        <v>6.5058146000000004E-12</v>
      </c>
      <c r="AG15" s="46">
        <v>7.4421199999999998E-12</v>
      </c>
      <c r="AH15" s="46">
        <v>8.6252960000000005E-12</v>
      </c>
      <c r="AI15" s="46">
        <v>1.1650325E-11</v>
      </c>
      <c r="AJ15" s="46">
        <v>1.9774978999999998E-11</v>
      </c>
      <c r="AK15" s="46">
        <v>5.4875974000000003E-5</v>
      </c>
      <c r="AL15" s="38">
        <f t="shared" si="3"/>
        <v>4.0899408830461627E-5</v>
      </c>
      <c r="AM15" s="33" t="s">
        <v>34</v>
      </c>
      <c r="AN15" s="21"/>
      <c r="AO15" s="5">
        <f>(SUM(AD6:AK28)/137)+(SUM(B6:E19)/41)</f>
        <v>2.8728965941091436E-3</v>
      </c>
      <c r="AP15" s="1">
        <f t="shared" si="0"/>
        <v>2.8728965941091438E-6</v>
      </c>
      <c r="AQ15" s="1">
        <f t="shared" si="1"/>
        <v>3.4474759129309729E-5</v>
      </c>
      <c r="AR15" s="1">
        <f t="shared" si="2"/>
        <v>34.474759129309732</v>
      </c>
      <c r="AS15" s="54">
        <f t="shared" si="4"/>
        <v>29.138686961756914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35">
      <c r="A16" s="15">
        <v>-11.212300000000001</v>
      </c>
      <c r="B16" s="45">
        <v>1.693681E-3</v>
      </c>
      <c r="C16" s="45">
        <v>1.4524078999999999E-11</v>
      </c>
      <c r="D16" s="45" t="str">
        <v>NaN</v>
      </c>
      <c r="E16" s="45" t="str">
        <v>NaN</v>
      </c>
      <c r="F16" s="16">
        <v>6.9585773999999997E-12</v>
      </c>
      <c r="G16" s="16">
        <v>1.0073763E-11</v>
      </c>
      <c r="H16" s="16">
        <v>5.0574328000000002E-12</v>
      </c>
      <c r="I16" s="16">
        <v>3.4294065E-12</v>
      </c>
      <c r="J16" s="16">
        <v>1.9889665000000002E-12</v>
      </c>
      <c r="K16" s="16">
        <v>1.6644752999999999E-12</v>
      </c>
      <c r="L16" s="16">
        <v>1.5425858E-12</v>
      </c>
      <c r="M16" s="16">
        <v>1.7022572999999999E-12</v>
      </c>
      <c r="N16" s="16">
        <v>2.1668094999999998E-12</v>
      </c>
      <c r="O16" s="16">
        <v>2.9379366E-12</v>
      </c>
      <c r="P16" s="16">
        <v>3.908266E-12</v>
      </c>
      <c r="Q16" s="16">
        <v>5.1303912999999999E-12</v>
      </c>
      <c r="R16" s="16">
        <v>6.3985380000000004E-12</v>
      </c>
      <c r="S16" s="16">
        <v>5.5588523999999997E-5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6.3731860000000003E-12</v>
      </c>
      <c r="Y16" s="8">
        <v>6.2133736000000003E-12</v>
      </c>
      <c r="Z16" s="7">
        <v>9.2071970000000005E-12</v>
      </c>
      <c r="AA16" s="7">
        <v>1.1824192000000001E-11</v>
      </c>
      <c r="AB16" s="7">
        <v>1.3517345E-3</v>
      </c>
      <c r="AC16" s="5" t="str">
        <v>NaN</v>
      </c>
      <c r="AD16" s="46" t="str">
        <v>NaN</v>
      </c>
      <c r="AE16" s="46" t="str">
        <v>NaN</v>
      </c>
      <c r="AF16" s="46">
        <v>5.9259464000000002E-12</v>
      </c>
      <c r="AG16" s="46">
        <v>7.6376139999999997E-12</v>
      </c>
      <c r="AH16" s="46">
        <v>9.7329239999999996E-12</v>
      </c>
      <c r="AI16" s="46">
        <v>2.3877714000000001E-11</v>
      </c>
      <c r="AJ16" s="46">
        <v>4.2646532999999999E-4</v>
      </c>
      <c r="AK16" s="46">
        <v>1.1324778000000001E-3</v>
      </c>
      <c r="AL16" s="38">
        <f t="shared" si="3"/>
        <v>1.7259064082502344E-4</v>
      </c>
      <c r="AM16" t="s">
        <v>35</v>
      </c>
      <c r="AN16" s="21"/>
      <c r="AO16" s="1">
        <f>SUM(B2:AK37)/939</f>
        <v>1.5986447449353096E-3</v>
      </c>
      <c r="AP16" s="1">
        <f t="shared" si="0"/>
        <v>1.5986447449353096E-6</v>
      </c>
      <c r="AQ16" s="1">
        <f t="shared" si="1"/>
        <v>1.9183736939223714E-5</v>
      </c>
      <c r="AR16" s="1">
        <f t="shared" si="2"/>
        <v>19.183736939223714</v>
      </c>
      <c r="AS16" s="54">
        <f t="shared" si="4"/>
        <v>16.214439768296788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35">
      <c r="A17" s="15">
        <v>-7.9836</v>
      </c>
      <c r="B17" s="45">
        <v>4.7273690000000004E-3</v>
      </c>
      <c r="C17" s="45">
        <v>1.5757837999999999E-3</v>
      </c>
      <c r="D17" s="45">
        <v>4.5209885999999997E-12</v>
      </c>
      <c r="E17" s="45">
        <v>5.2565349999999997E-12</v>
      </c>
      <c r="F17" s="16">
        <v>7.2137366000000004E-12</v>
      </c>
      <c r="G17" s="16">
        <v>8.6462539999999997E-12</v>
      </c>
      <c r="H17" s="16">
        <v>6.2616422E-12</v>
      </c>
      <c r="I17" s="16">
        <v>5.1376715000000003E-12</v>
      </c>
      <c r="J17" s="16">
        <v>2.5060625999999998E-12</v>
      </c>
      <c r="K17" s="16">
        <v>2.5000264000000001E-12</v>
      </c>
      <c r="L17" s="16">
        <v>2.0845475999999999E-12</v>
      </c>
      <c r="M17" s="16">
        <v>2.3022944E-12</v>
      </c>
      <c r="N17" s="16">
        <v>3.3459676E-12</v>
      </c>
      <c r="O17" s="16">
        <v>5.5117463999999998E-12</v>
      </c>
      <c r="P17" s="16">
        <v>9.8912310000000006E-12</v>
      </c>
      <c r="Q17" s="16">
        <v>1.7623693999999999E-11</v>
      </c>
      <c r="R17" s="16">
        <v>2.0012481000000001E-11</v>
      </c>
      <c r="S17" s="16">
        <v>8.8052835999999997E-4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4.9834720000000003E-12</v>
      </c>
      <c r="Y17" s="8">
        <v>8.4717239999999993E-12</v>
      </c>
      <c r="Z17" s="7">
        <v>1.2714858E-3</v>
      </c>
      <c r="AA17" s="7">
        <v>2.4764517E-3</v>
      </c>
      <c r="AB17" s="27">
        <v>1.6723879999999999E-3</v>
      </c>
      <c r="AC17" s="5" t="str">
        <v>NaN</v>
      </c>
      <c r="AD17" s="46" t="str">
        <v>NaN</v>
      </c>
      <c r="AE17" s="46" t="str">
        <v>NaN</v>
      </c>
      <c r="AF17" s="46">
        <v>5.8381272999999999E-12</v>
      </c>
      <c r="AG17" s="46">
        <v>1.3182142000000001E-11</v>
      </c>
      <c r="AH17" s="46">
        <v>1.535539E-11</v>
      </c>
      <c r="AI17" s="46">
        <v>2.6380389999999999E-4</v>
      </c>
      <c r="AJ17" s="46">
        <v>9.1973325000000003E-4</v>
      </c>
      <c r="AK17" s="46">
        <v>2.7380083000000002E-3</v>
      </c>
      <c r="AL17" s="38">
        <f t="shared" si="3"/>
        <v>5.6984662967743903E-4</v>
      </c>
      <c r="AM17" t="s">
        <v>36</v>
      </c>
      <c r="AN17" s="21"/>
      <c r="AO17" s="64">
        <f>SUM(B20:AK37)/411</f>
        <v>2.1468058622756531E-3</v>
      </c>
      <c r="AP17" s="1">
        <f t="shared" si="0"/>
        <v>2.1468058622756531E-6</v>
      </c>
      <c r="AQ17" s="1">
        <f t="shared" si="1"/>
        <v>2.5761670347307837E-5</v>
      </c>
      <c r="AR17" s="1">
        <f t="shared" si="2"/>
        <v>25.761670347307838</v>
      </c>
      <c r="AS17" s="54">
        <f t="shared" si="4"/>
        <v>21.774227487610837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35">
      <c r="A18" s="15">
        <v>-4.7801999999999998</v>
      </c>
      <c r="B18" s="45">
        <v>3.2945266000000001E-3</v>
      </c>
      <c r="C18" s="45">
        <v>1.4327033E-11</v>
      </c>
      <c r="D18" s="45">
        <v>4.3291013000000001E-12</v>
      </c>
      <c r="E18" s="45">
        <v>4.8233439999999998E-12</v>
      </c>
      <c r="F18" s="16">
        <v>4.5889953999999997E-12</v>
      </c>
      <c r="G18" s="16">
        <v>6.1293435999999999E-12</v>
      </c>
      <c r="H18" s="16">
        <v>7.0414443E-12</v>
      </c>
      <c r="I18" s="16">
        <v>4.9831267999999998E-12</v>
      </c>
      <c r="J18" s="16">
        <v>4.3695333999999998E-12</v>
      </c>
      <c r="K18" s="16">
        <v>4.6573266000000004E-12</v>
      </c>
      <c r="L18" s="16">
        <v>4.9603472E-12</v>
      </c>
      <c r="M18" s="16">
        <v>5.2951819999999996E-12</v>
      </c>
      <c r="N18" s="16">
        <v>7.3644109999999995E-12</v>
      </c>
      <c r="O18" s="16">
        <v>1.2495682000000001E-11</v>
      </c>
      <c r="P18" s="16">
        <v>2.6060380000000001E-11</v>
      </c>
      <c r="Q18" s="16">
        <v>1.0584228000000001E-3</v>
      </c>
      <c r="R18" s="16">
        <v>2.0327622000000001E-3</v>
      </c>
      <c r="S18" s="16">
        <v>3.3670526999999997E-4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6.5588697999999998E-12</v>
      </c>
      <c r="Y18" s="8">
        <v>1.6000356999999999E-11</v>
      </c>
      <c r="Z18" s="7">
        <v>1.4863845000000001E-3</v>
      </c>
      <c r="AA18" s="7">
        <v>3.8699848000000002E-3</v>
      </c>
      <c r="AB18" s="27">
        <v>3.5735036000000002E-3</v>
      </c>
      <c r="AC18" s="5" t="str">
        <v>NaN</v>
      </c>
      <c r="AD18" s="46" t="str">
        <v>NaN</v>
      </c>
      <c r="AE18" s="46" t="str">
        <v>NaN</v>
      </c>
      <c r="AF18" s="46">
        <v>6.2570619999999999E-12</v>
      </c>
      <c r="AG18" s="46">
        <v>1.4457686E-11</v>
      </c>
      <c r="AH18" s="46">
        <v>5.7266786000000004E-4</v>
      </c>
      <c r="AI18" s="46">
        <v>1.9853014999999998E-3</v>
      </c>
      <c r="AJ18" s="46">
        <v>2.4437634E-3</v>
      </c>
      <c r="AK18" s="46">
        <v>3.1172803000000002E-3</v>
      </c>
      <c r="AL18" s="38">
        <f t="shared" si="3"/>
        <v>8.197001029206628E-4</v>
      </c>
      <c r="AM18" t="s">
        <v>37</v>
      </c>
      <c r="AN18" s="21"/>
      <c r="AO18" s="64">
        <f>SUM(B2:AK19)/528</f>
        <v>1.1719511479147033E-3</v>
      </c>
      <c r="AP18" s="1">
        <f t="shared" si="0"/>
        <v>1.1719511479147033E-6</v>
      </c>
      <c r="AQ18" s="1">
        <f t="shared" si="1"/>
        <v>1.4063413774976441E-5</v>
      </c>
      <c r="AR18" s="1">
        <f t="shared" si="2"/>
        <v>14.063413774976441</v>
      </c>
      <c r="AS18" s="54">
        <f t="shared" si="4"/>
        <v>11.886650464058038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35">
      <c r="A19" s="15">
        <v>-1.5918000000000001</v>
      </c>
      <c r="B19" s="45" t="str">
        <v>NaN</v>
      </c>
      <c r="C19" s="45" t="str">
        <v>NaN</v>
      </c>
      <c r="D19" s="45">
        <v>3.8884310000000004E-12</v>
      </c>
      <c r="E19" s="45">
        <v>9.0972324999999998E-12</v>
      </c>
      <c r="F19" s="16">
        <v>7.1548080000000006E-5</v>
      </c>
      <c r="G19" s="16">
        <v>7.2682024999999999E-12</v>
      </c>
      <c r="H19" s="16">
        <v>5.4563355E-12</v>
      </c>
      <c r="I19" s="16">
        <v>3.8553037000000001E-12</v>
      </c>
      <c r="J19" s="16">
        <v>3.6344296000000001E-12</v>
      </c>
      <c r="K19" s="16">
        <v>3.7437559999999999E-12</v>
      </c>
      <c r="L19" s="16">
        <v>3.9336824E-12</v>
      </c>
      <c r="M19" s="16">
        <v>4.1203893999999996E-12</v>
      </c>
      <c r="N19" s="16">
        <v>4.9359942999999999E-12</v>
      </c>
      <c r="O19" s="16">
        <v>6.0851302000000001E-12</v>
      </c>
      <c r="P19" s="16">
        <v>8.2127229999999999E-12</v>
      </c>
      <c r="Q19" s="16">
        <v>1.6740173000000001E-11</v>
      </c>
      <c r="R19" s="16">
        <v>1.2437142E-3</v>
      </c>
      <c r="S19" s="16">
        <v>1.4531268E-3</v>
      </c>
      <c r="T19" s="7" t="str">
        <v>NaN</v>
      </c>
      <c r="U19" s="8" t="str">
        <v>NaN</v>
      </c>
      <c r="V19" s="8" t="str">
        <v>NaN</v>
      </c>
      <c r="W19" s="8">
        <v>3.6946200000000003E-12</v>
      </c>
      <c r="X19" s="8">
        <v>4.2874199999999999E-12</v>
      </c>
      <c r="Y19" s="8">
        <v>4.5295164999999999E-12</v>
      </c>
      <c r="Z19" s="7">
        <v>7.0177109999999998E-12</v>
      </c>
      <c r="AA19" s="7">
        <v>1.6581755000000001E-11</v>
      </c>
      <c r="AB19" s="7">
        <v>2.5390185999999999E-3</v>
      </c>
      <c r="AC19" s="5" t="str">
        <v>NaN</v>
      </c>
      <c r="AD19" s="46" t="str">
        <v>NaN</v>
      </c>
      <c r="AE19" s="46" t="str">
        <v>NaN</v>
      </c>
      <c r="AF19" s="46">
        <v>9.9352990000000005E-12</v>
      </c>
      <c r="AG19" s="46">
        <v>1.2758806999999999E-11</v>
      </c>
      <c r="AH19" s="46">
        <v>3.6521913E-3</v>
      </c>
      <c r="AI19" s="46">
        <v>1.0605810999999999E-3</v>
      </c>
      <c r="AJ19" s="46">
        <v>1.6859439E-3</v>
      </c>
      <c r="AK19" s="46">
        <v>3.8063210000000001E-3</v>
      </c>
      <c r="AL19" s="38">
        <f t="shared" si="3"/>
        <v>5.5401589713488975E-4</v>
      </c>
      <c r="AM19" t="s">
        <v>53</v>
      </c>
      <c r="AN19" s="21"/>
      <c r="AO19" s="21">
        <f>SUM(U4:X4)/4</f>
        <v>2.402296186206675E-4</v>
      </c>
      <c r="AP19" s="1">
        <f t="shared" si="0"/>
        <v>2.4022961862066749E-7</v>
      </c>
      <c r="AQ19" s="1">
        <f t="shared" si="1"/>
        <v>2.8827554234480096E-6</v>
      </c>
      <c r="AR19" s="1">
        <f t="shared" si="2"/>
        <v>2.8827554234480095</v>
      </c>
      <c r="AS19" s="54">
        <f t="shared" si="4"/>
        <v>2.4365567734958797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35">
      <c r="A20" s="15">
        <v>1.5918000000000001</v>
      </c>
      <c r="B20" s="45" t="str">
        <v>NaN</v>
      </c>
      <c r="C20" s="16" t="str">
        <v>NaN</v>
      </c>
      <c r="D20" s="16">
        <v>7.3026930000000004E-12</v>
      </c>
      <c r="E20" s="16">
        <v>1.097005E-11</v>
      </c>
      <c r="F20" s="16">
        <v>9.5903589999999998E-12</v>
      </c>
      <c r="G20" s="16">
        <v>5.4290969999999998E-12</v>
      </c>
      <c r="H20" s="16">
        <v>4.3404273E-12</v>
      </c>
      <c r="I20" s="16">
        <v>4.1186900000000001E-12</v>
      </c>
      <c r="J20" s="16">
        <v>4.6897806999999998E-12</v>
      </c>
      <c r="K20" s="16">
        <v>5.2404353000000004E-12</v>
      </c>
      <c r="L20" s="16">
        <v>5.0987260000000001E-12</v>
      </c>
      <c r="M20" s="16">
        <v>4.9392319999999997E-12</v>
      </c>
      <c r="N20" s="16">
        <v>5.3588783000000001E-12</v>
      </c>
      <c r="O20" s="16">
        <v>6.2363329999999997E-12</v>
      </c>
      <c r="P20" s="16">
        <v>8.0735000000000003E-12</v>
      </c>
      <c r="Q20" s="16">
        <v>1.5967874999999999E-11</v>
      </c>
      <c r="R20" s="16">
        <v>1.8706260999999999E-4</v>
      </c>
      <c r="S20" s="16">
        <v>1.9034434000000002E-5</v>
      </c>
      <c r="T20" s="7" t="str">
        <v>NaN</v>
      </c>
      <c r="U20" s="8" t="str">
        <v>NaN</v>
      </c>
      <c r="V20" s="8" t="str">
        <v>NaN</v>
      </c>
      <c r="W20" s="8">
        <v>1.02192985E-11</v>
      </c>
      <c r="X20" s="8">
        <v>4.9248236000000001E-12</v>
      </c>
      <c r="Y20" s="8">
        <v>5.3696535000000002E-12</v>
      </c>
      <c r="Z20" s="7">
        <v>7.0463569999999998E-12</v>
      </c>
      <c r="AA20" s="7">
        <v>1.6911082000000001E-11</v>
      </c>
      <c r="AB20" s="7">
        <v>3.0855597000000001E-3</v>
      </c>
      <c r="AC20" s="5" t="str">
        <v>NaN</v>
      </c>
      <c r="AD20" s="46" t="str">
        <v>NaN</v>
      </c>
      <c r="AE20" s="46" t="str">
        <v>NaN</v>
      </c>
      <c r="AF20" s="46">
        <v>2.8790477999999999E-3</v>
      </c>
      <c r="AG20" s="46">
        <v>5.2522720000000003E-4</v>
      </c>
      <c r="AH20" s="46">
        <v>2.0251079E-11</v>
      </c>
      <c r="AI20" s="46">
        <v>8.6573860000000006E-12</v>
      </c>
      <c r="AJ20" s="46">
        <v>7.6591529999999998E-12</v>
      </c>
      <c r="AK20" s="46">
        <v>7.8901190000000003E-4</v>
      </c>
      <c r="AL20" s="38">
        <f t="shared" si="3"/>
        <v>2.6731942222838959E-4</v>
      </c>
      <c r="AM20" s="21" t="s">
        <v>54</v>
      </c>
      <c r="AN20" s="21"/>
      <c r="AO20" s="21">
        <f>SUM(T11:T14)/4</f>
        <v>2.9021317249999997E-12</v>
      </c>
      <c r="AP20" s="1">
        <f t="shared" si="0"/>
        <v>2.9021317249999998E-15</v>
      </c>
      <c r="AQ20" s="1">
        <f t="shared" si="1"/>
        <v>3.4825580699999999E-14</v>
      </c>
      <c r="AR20" s="1">
        <f t="shared" si="2"/>
        <v>3.4825580700000001E-8</v>
      </c>
      <c r="AS20" s="54">
        <f t="shared" si="4"/>
        <v>2.94352076680926E-8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35">
      <c r="A21" s="15">
        <v>4.7801999999999998</v>
      </c>
      <c r="B21" s="45" t="str">
        <v>NaN</v>
      </c>
      <c r="C21" s="16">
        <v>9.0498770000000005E-12</v>
      </c>
      <c r="D21" s="16">
        <v>4.8420389999999997E-12</v>
      </c>
      <c r="E21" s="16">
        <v>6.5948709999999999E-12</v>
      </c>
      <c r="F21" s="16">
        <v>4.1697115000000001E-12</v>
      </c>
      <c r="G21" s="16">
        <v>4.0070173999999997E-12</v>
      </c>
      <c r="H21" s="16">
        <v>4.7703525E-12</v>
      </c>
      <c r="I21" s="16">
        <v>6.1514096999999998E-12</v>
      </c>
      <c r="J21" s="16">
        <v>1.0377212E-11</v>
      </c>
      <c r="K21" s="16">
        <v>1.8046620999999999E-11</v>
      </c>
      <c r="L21" s="16">
        <v>2.6421528000000001E-11</v>
      </c>
      <c r="M21" s="16">
        <v>3.0431148000000001E-4</v>
      </c>
      <c r="N21" s="16">
        <v>1.3410407999999999E-4</v>
      </c>
      <c r="O21" s="16">
        <v>2.5315987E-11</v>
      </c>
      <c r="P21" s="16">
        <v>1.6724119999999998E-11</v>
      </c>
      <c r="Q21" s="16">
        <v>2.1465146000000001E-11</v>
      </c>
      <c r="R21" s="16">
        <v>2.2218099E-11</v>
      </c>
      <c r="S21" s="16">
        <v>2.5960947000000001E-11</v>
      </c>
      <c r="T21" s="7" t="str">
        <v>NaN</v>
      </c>
      <c r="U21" s="8" t="str">
        <v>NaN</v>
      </c>
      <c r="V21" s="8">
        <v>5.6713739999999998E-12</v>
      </c>
      <c r="W21" s="8">
        <v>9.0840809999999996E-12</v>
      </c>
      <c r="X21" s="8">
        <v>1.6797127999999999E-11</v>
      </c>
      <c r="Y21" s="8">
        <v>1.7320850000000001E-11</v>
      </c>
      <c r="Z21" s="7">
        <v>1.4073475000000001E-11</v>
      </c>
      <c r="AA21" s="7">
        <v>8.8295619999999993E-12</v>
      </c>
      <c r="AB21" s="7">
        <v>4.454144E-11</v>
      </c>
      <c r="AC21" s="5" t="str">
        <v>NaN</v>
      </c>
      <c r="AD21" s="46" t="str">
        <v>NaN</v>
      </c>
      <c r="AE21" s="46" t="str">
        <v>NaN</v>
      </c>
      <c r="AF21" s="46">
        <v>4.2680797999999999E-10</v>
      </c>
      <c r="AG21" s="46">
        <v>2.1306830000000001E-11</v>
      </c>
      <c r="AH21" s="46">
        <v>7.9207900000000006E-12</v>
      </c>
      <c r="AI21" s="46">
        <v>7.7329860000000003E-12</v>
      </c>
      <c r="AJ21" s="46">
        <v>7.9667114999999993E-12</v>
      </c>
      <c r="AK21" s="46">
        <v>3.1418348999999999E-3</v>
      </c>
      <c r="AL21" s="38">
        <f t="shared" si="3"/>
        <v>1.1934170847227151E-4</v>
      </c>
      <c r="AM21" s="21" t="s">
        <v>55</v>
      </c>
      <c r="AO21" s="21">
        <f>SUM(Z11:AC28)/42</f>
        <v>5.5246874192035628E-4</v>
      </c>
      <c r="AP21" s="1">
        <f t="shared" si="0"/>
        <v>5.5246874192035626E-7</v>
      </c>
      <c r="AQ21" s="1">
        <f t="shared" si="1"/>
        <v>6.6296249030442755E-6</v>
      </c>
      <c r="AR21" s="1">
        <f t="shared" si="2"/>
        <v>6.6296249030442755</v>
      </c>
      <c r="AS21" s="54">
        <f t="shared" si="4"/>
        <v>5.6034783013012763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35">
      <c r="A22" s="15">
        <v>7.9836</v>
      </c>
      <c r="B22" s="45" t="str">
        <v>NaN</v>
      </c>
      <c r="C22" s="16">
        <v>4.9620746000000003E-12</v>
      </c>
      <c r="D22" s="16">
        <v>2.6566764999999999E-12</v>
      </c>
      <c r="E22" s="16">
        <v>2.3595017E-12</v>
      </c>
      <c r="F22" s="16">
        <v>1.9518020000000002E-12</v>
      </c>
      <c r="G22" s="16">
        <v>2.5392694E-12</v>
      </c>
      <c r="H22" s="16">
        <v>3.4226057E-12</v>
      </c>
      <c r="I22" s="16">
        <v>4.5329710000000004E-12</v>
      </c>
      <c r="J22" s="16">
        <v>6.4523478E-12</v>
      </c>
      <c r="K22" s="16">
        <v>8.9954769999999994E-12</v>
      </c>
      <c r="L22" s="16">
        <v>1.40038614E-11</v>
      </c>
      <c r="M22" s="16">
        <v>1.8853384E-11</v>
      </c>
      <c r="N22" s="16">
        <v>2.8712006999999999E-11</v>
      </c>
      <c r="O22" s="16">
        <v>2.4937199999999999E-11</v>
      </c>
      <c r="P22" s="16">
        <v>3.2106026E-11</v>
      </c>
      <c r="Q22" s="16">
        <v>5.0166809999999996E-4</v>
      </c>
      <c r="R22" s="16">
        <v>4.5546889999999998E-3</v>
      </c>
      <c r="S22" s="16">
        <v>3.9420705000000004E-3</v>
      </c>
      <c r="T22" s="7" t="str">
        <v>NaN</v>
      </c>
      <c r="U22" s="8" t="str">
        <v>NaN</v>
      </c>
      <c r="V22" s="8">
        <v>7.0618099999999998E-12</v>
      </c>
      <c r="W22" s="8">
        <v>1.0521619E-11</v>
      </c>
      <c r="X22" s="8">
        <v>8.7489556000000002E-12</v>
      </c>
      <c r="Y22" s="8">
        <v>1.0368685000000001E-11</v>
      </c>
      <c r="Z22" s="7">
        <v>7.928945E-4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1.7242100999999999E-3</v>
      </c>
      <c r="AH22" s="46">
        <v>7.0407219999999999E-12</v>
      </c>
      <c r="AI22" s="46">
        <v>1.4122154E-3</v>
      </c>
      <c r="AJ22" s="46">
        <v>1.7418668E-3</v>
      </c>
      <c r="AK22" s="46">
        <v>1.3974020999999999E-11</v>
      </c>
      <c r="AL22" s="38">
        <f t="shared" si="3"/>
        <v>5.4331905978522289E-4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35">
      <c r="A23" s="15">
        <v>11.212300000000001</v>
      </c>
      <c r="B23" s="45" t="str">
        <v>NaN</v>
      </c>
      <c r="C23" s="16">
        <v>3.8681535999999999E-12</v>
      </c>
      <c r="D23" s="16">
        <v>1.9908963999999999E-12</v>
      </c>
      <c r="E23" s="16">
        <v>2.2272374999999999E-12</v>
      </c>
      <c r="F23" s="16">
        <v>1.6359107999999999E-12</v>
      </c>
      <c r="G23" s="16">
        <v>2.0084893000000001E-12</v>
      </c>
      <c r="H23" s="16">
        <v>2.6488165E-12</v>
      </c>
      <c r="I23" s="16">
        <v>2.7627375000000002E-12</v>
      </c>
      <c r="J23" s="16">
        <v>3.1527502E-12</v>
      </c>
      <c r="K23" s="16">
        <v>3.6295517000000002E-12</v>
      </c>
      <c r="L23" s="16">
        <v>4.5469266000000004E-12</v>
      </c>
      <c r="M23" s="16">
        <v>4.7306495000000004E-12</v>
      </c>
      <c r="N23" s="16">
        <v>5.7580295000000004E-12</v>
      </c>
      <c r="O23" s="16">
        <v>7.9458834999999993E-12</v>
      </c>
      <c r="P23" s="16">
        <v>7.0489529999999999E-12</v>
      </c>
      <c r="Q23" s="16">
        <v>8.5191259999999996E-12</v>
      </c>
      <c r="R23" s="16">
        <v>5.1654474000000004E-4</v>
      </c>
      <c r="S23" s="62">
        <v>1.6183901E-3</v>
      </c>
      <c r="T23" s="7" t="str">
        <v>NaN</v>
      </c>
      <c r="U23" s="8">
        <v>2.4754908000000001E-11</v>
      </c>
      <c r="V23" s="8">
        <v>7.2749770000000001E-12</v>
      </c>
      <c r="W23" s="8">
        <v>5.0975356999999996E-12</v>
      </c>
      <c r="X23" s="8">
        <v>5.8875847000000001E-12</v>
      </c>
      <c r="Y23" s="8">
        <v>5.3462060000000002E-12</v>
      </c>
      <c r="Z23" s="7">
        <v>3.7206380000000002E-12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3.1034735E-3</v>
      </c>
      <c r="AH23" s="46">
        <v>4.2042077999999999E-10</v>
      </c>
      <c r="AI23" s="46">
        <v>1.2591997000000001E-10</v>
      </c>
      <c r="AJ23" s="46">
        <v>1.5202067000000001E-3</v>
      </c>
      <c r="AK23" s="46">
        <v>9.4959209999999997E-11</v>
      </c>
      <c r="AL23" s="38">
        <f t="shared" si="3"/>
        <v>2.413791355662829E-4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35">
      <c r="A24" s="15">
        <v>14.477499999999999</v>
      </c>
      <c r="B24" s="45" t="str">
        <v>NaN</v>
      </c>
      <c r="C24" s="16">
        <v>5.873125E-12</v>
      </c>
      <c r="D24" s="16">
        <v>2.4624174E-12</v>
      </c>
      <c r="E24" s="16">
        <v>2.1087471999999999E-12</v>
      </c>
      <c r="F24" s="16">
        <v>1.5661176E-12</v>
      </c>
      <c r="G24" s="16">
        <v>1.9369736E-12</v>
      </c>
      <c r="H24" s="16">
        <v>2.7190730000000002E-12</v>
      </c>
      <c r="I24" s="16">
        <v>3.2882282000000002E-12</v>
      </c>
      <c r="J24" s="16">
        <v>3.9332329999999999E-12</v>
      </c>
      <c r="K24" s="16">
        <v>4.4181506999999997E-12</v>
      </c>
      <c r="L24" s="16">
        <v>4.8481687E-12</v>
      </c>
      <c r="M24" s="16">
        <v>5.0638394999999997E-12</v>
      </c>
      <c r="N24" s="16">
        <v>5.5396589999999997E-12</v>
      </c>
      <c r="O24" s="16">
        <v>5.4530689999999997E-12</v>
      </c>
      <c r="P24" s="16">
        <v>5.2140085000000003E-12</v>
      </c>
      <c r="Q24" s="16">
        <v>1.4816817999999999E-11</v>
      </c>
      <c r="R24" s="16">
        <v>2.4069247000000002E-3</v>
      </c>
      <c r="S24" s="16" t="str">
        <v>NaN</v>
      </c>
      <c r="T24" s="13">
        <v>1.3342792999999999E-11</v>
      </c>
      <c r="U24" s="8">
        <v>5.8711372999999996E-12</v>
      </c>
      <c r="V24" s="8">
        <v>3.9429986999999997E-12</v>
      </c>
      <c r="W24" s="8">
        <v>4.5381179999999997E-12</v>
      </c>
      <c r="X24" s="8">
        <v>4.6530729999999998E-12</v>
      </c>
      <c r="Y24" s="8">
        <v>4.366563E-12</v>
      </c>
      <c r="Z24" s="7">
        <v>3.9400699999999998E-12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3.4204372000000002E-3</v>
      </c>
      <c r="AH24" s="46">
        <v>5.2545684000000005E-10</v>
      </c>
      <c r="AI24" s="46">
        <v>2.5718270000000001E-3</v>
      </c>
      <c r="AJ24" s="46">
        <v>2.9838645999999999E-3</v>
      </c>
      <c r="AK24" s="46">
        <v>2.8036616E-3</v>
      </c>
      <c r="AL24" s="38">
        <f t="shared" si="3"/>
        <v>5.0666841911975794E-4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35">
      <c r="A25" s="15">
        <v>17.791599999999999</v>
      </c>
      <c r="B25" s="46" t="str">
        <v>NaN</v>
      </c>
      <c r="C25" s="4">
        <v>2.0653287999999999E-11</v>
      </c>
      <c r="D25" s="4">
        <v>7.1569340000000002E-12</v>
      </c>
      <c r="E25" s="4">
        <v>3.9424322999999999E-12</v>
      </c>
      <c r="F25" s="4">
        <v>2.6888410999999999E-12</v>
      </c>
      <c r="G25" s="4">
        <v>2.7230249999999999E-12</v>
      </c>
      <c r="H25" s="4">
        <v>3.1639283000000001E-12</v>
      </c>
      <c r="I25" s="4">
        <v>3.5990403000000002E-12</v>
      </c>
      <c r="J25" s="4">
        <v>4.1288152999999999E-12</v>
      </c>
      <c r="K25" s="4">
        <v>4.0883919999999997E-12</v>
      </c>
      <c r="L25" s="4">
        <v>4.2427649999999996E-12</v>
      </c>
      <c r="M25" s="4">
        <v>4.6369796000000001E-12</v>
      </c>
      <c r="N25" s="4">
        <v>5.2814850000000003E-12</v>
      </c>
      <c r="O25" s="4">
        <v>5.7167559999999997E-12</v>
      </c>
      <c r="P25" s="4">
        <v>5.5564359999999998E-12</v>
      </c>
      <c r="Q25" s="14">
        <v>1.1665754E-11</v>
      </c>
      <c r="R25" s="14" t="str">
        <v>NaN</v>
      </c>
      <c r="S25" s="14">
        <v>9.6563366000000005E-5</v>
      </c>
      <c r="T25" s="13">
        <v>6.7216219999999997E-12</v>
      </c>
      <c r="U25" s="8">
        <v>5.5320604999999996E-12</v>
      </c>
      <c r="V25" s="8">
        <v>4.2262610000000004E-12</v>
      </c>
      <c r="W25" s="8">
        <v>4.7288474999999998E-12</v>
      </c>
      <c r="X25" s="8">
        <v>5.1502549999999998E-12</v>
      </c>
      <c r="Y25" s="8">
        <v>4.4767840000000001E-12</v>
      </c>
      <c r="Z25" s="7">
        <v>5.3563135000000002E-12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3.8004618E-3</v>
      </c>
      <c r="AH25" s="46">
        <v>1.5527639E-4</v>
      </c>
      <c r="AI25" s="46" t="str">
        <v>NaN</v>
      </c>
      <c r="AJ25" s="46">
        <v>4.5209046999999999E-3</v>
      </c>
      <c r="AK25" s="46">
        <v>2.7877194999999999E-3</v>
      </c>
      <c r="AL25" s="38">
        <f t="shared" si="3"/>
        <v>4.2077503264581533E-4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35">
      <c r="A26" s="15">
        <v>21.168500000000002</v>
      </c>
      <c r="B26" s="46" t="str">
        <v>NaN</v>
      </c>
      <c r="C26" s="4">
        <v>6.0199920000000002E-11</v>
      </c>
      <c r="D26" s="4">
        <v>1.5576799E-11</v>
      </c>
      <c r="E26" s="4">
        <v>5.0485851999999997E-12</v>
      </c>
      <c r="F26" s="4">
        <v>3.2058037E-12</v>
      </c>
      <c r="G26" s="4">
        <v>2.9150757000000001E-12</v>
      </c>
      <c r="H26" s="4">
        <v>3.3271699999999998E-12</v>
      </c>
      <c r="I26" s="4">
        <v>3.7496868000000001E-12</v>
      </c>
      <c r="J26" s="4">
        <v>4.1288149999999997E-12</v>
      </c>
      <c r="K26" s="4">
        <v>4.0043637000000002E-12</v>
      </c>
      <c r="L26" s="4">
        <v>3.9916189999999997E-12</v>
      </c>
      <c r="M26" s="4">
        <v>4.5135688000000002E-12</v>
      </c>
      <c r="N26" s="4">
        <v>4.7619890000000002E-12</v>
      </c>
      <c r="O26" s="4">
        <v>4.4361540000000001E-12</v>
      </c>
      <c r="P26" s="4">
        <v>5.1888034000000002E-12</v>
      </c>
      <c r="Q26" s="14" t="str">
        <v>NaN</v>
      </c>
      <c r="R26" s="14">
        <v>7.0580264000000001E-11</v>
      </c>
      <c r="S26" s="14">
        <v>9.0827366000000003E-11</v>
      </c>
      <c r="T26" s="13">
        <v>3.3315294999999999E-11</v>
      </c>
      <c r="U26" s="8">
        <v>7.7914769999999993E-12</v>
      </c>
      <c r="V26" s="8">
        <v>5.0790759999999999E-12</v>
      </c>
      <c r="W26" s="8">
        <v>5.2179926999999996E-12</v>
      </c>
      <c r="X26" s="8">
        <v>5.8953869999999999E-12</v>
      </c>
      <c r="Y26" s="8">
        <v>6.1103023999999997E-12</v>
      </c>
      <c r="Z26" s="7">
        <v>1.2318060999999999E-11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4.7749005999999997E-3</v>
      </c>
      <c r="AH26" s="46">
        <v>3.1718838000000002E-3</v>
      </c>
      <c r="AI26" s="46" t="str">
        <v>NaN</v>
      </c>
      <c r="AJ26" s="46" t="str">
        <v>NaN</v>
      </c>
      <c r="AK26" s="46" t="str">
        <v>NaN</v>
      </c>
      <c r="AL26" s="38">
        <f t="shared" si="3"/>
        <v>3.1787139048734299E-4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35">
      <c r="A27" s="15">
        <v>24.624300000000002</v>
      </c>
      <c r="B27" s="46" t="str">
        <v>NaN</v>
      </c>
      <c r="C27" s="4" t="str">
        <v>NaN</v>
      </c>
      <c r="D27" s="4">
        <v>3.3851521999999998E-11</v>
      </c>
      <c r="E27" s="4">
        <v>5.8189472999999996E-12</v>
      </c>
      <c r="F27" s="4">
        <v>3.2882834999999998E-12</v>
      </c>
      <c r="G27" s="4">
        <v>3.1594590000000002E-12</v>
      </c>
      <c r="H27" s="4">
        <v>4.0546089999999997E-12</v>
      </c>
      <c r="I27" s="4">
        <v>4.343846E-12</v>
      </c>
      <c r="J27" s="4">
        <v>4.5791564999999996E-12</v>
      </c>
      <c r="K27" s="4">
        <v>4.7028627000000004E-12</v>
      </c>
      <c r="L27" s="4">
        <v>4.8658440000000001E-12</v>
      </c>
      <c r="M27" s="4">
        <v>5.1577092999999998E-12</v>
      </c>
      <c r="N27" s="4">
        <v>4.6827746000000001E-12</v>
      </c>
      <c r="O27" s="4">
        <v>4.1367040000000002E-12</v>
      </c>
      <c r="P27" s="4">
        <v>5.6321944000000002E-12</v>
      </c>
      <c r="Q27" s="14" t="str">
        <v>NaN</v>
      </c>
      <c r="R27" s="14">
        <v>1.042712E-10</v>
      </c>
      <c r="S27" s="14">
        <v>6.7095725E-11</v>
      </c>
      <c r="T27" s="13">
        <v>4.6151888000000001E-11</v>
      </c>
      <c r="U27" s="8">
        <v>9.1705499999999999E-12</v>
      </c>
      <c r="V27" s="8">
        <v>5.9478660000000003E-12</v>
      </c>
      <c r="W27" s="8">
        <v>7.0601909999999998E-12</v>
      </c>
      <c r="X27" s="8">
        <v>8.6915449999999996E-12</v>
      </c>
      <c r="Y27" s="8">
        <v>9.7887444999999999E-12</v>
      </c>
      <c r="Z27" s="7">
        <v>3.4719998000000003E-11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8.3548249999999998E-4</v>
      </c>
      <c r="AH27" s="46">
        <v>9.0190229999999993E-3</v>
      </c>
      <c r="AI27" s="46" t="str">
        <v>NaN</v>
      </c>
      <c r="AJ27" s="46" t="str">
        <v>NaN</v>
      </c>
      <c r="AK27" s="46" t="str">
        <v>NaN</v>
      </c>
      <c r="AL27" s="38">
        <f t="shared" si="3"/>
        <v>4.1060441171548415E-4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35">
      <c r="A28" s="15">
        <v>28.178599999999999</v>
      </c>
      <c r="B28" s="46" t="str">
        <v>NaN</v>
      </c>
      <c r="C28" s="4" t="str">
        <v>NaN</v>
      </c>
      <c r="D28" s="16">
        <v>3.8939000000000001E-3</v>
      </c>
      <c r="E28" s="4">
        <v>9.7091269999999997E-12</v>
      </c>
      <c r="F28" s="4">
        <v>2.8159552000000001E-12</v>
      </c>
      <c r="G28" s="4">
        <v>1.3982889000000001E-12</v>
      </c>
      <c r="H28" s="4">
        <v>1.5114213E-12</v>
      </c>
      <c r="I28" s="4">
        <v>2.5616605000000001E-12</v>
      </c>
      <c r="J28" s="4">
        <v>3.4366491999999998E-12</v>
      </c>
      <c r="K28" s="4">
        <v>3.9578987000000004E-12</v>
      </c>
      <c r="L28" s="4">
        <v>4.9183908000000001E-12</v>
      </c>
      <c r="M28" s="4">
        <v>5.5091364999999997E-12</v>
      </c>
      <c r="N28" s="4">
        <v>5.4949617E-12</v>
      </c>
      <c r="O28" s="4">
        <v>6.0436786E-12</v>
      </c>
      <c r="P28" s="4">
        <v>1.2455615E-11</v>
      </c>
      <c r="Q28" s="14" t="str">
        <v>NaN</v>
      </c>
      <c r="R28" s="14">
        <v>2.5443791999999999E-10</v>
      </c>
      <c r="S28" s="14">
        <v>3.5233449999999999E-11</v>
      </c>
      <c r="T28" s="13">
        <v>1.9389947999999999E-11</v>
      </c>
      <c r="U28" s="8">
        <v>5.7215344000000003E-12</v>
      </c>
      <c r="V28" s="8">
        <v>5.3997002000000002E-12</v>
      </c>
      <c r="W28" s="8">
        <v>6.5508120000000004E-12</v>
      </c>
      <c r="X28" s="8">
        <v>1.0651386E-11</v>
      </c>
      <c r="Y28" s="8">
        <v>1.4208738E-11</v>
      </c>
      <c r="Z28" s="7">
        <v>1.1448786999999999E-11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1.7699547376613905E-4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35">
      <c r="A29" s="9">
        <v>31.855</v>
      </c>
      <c r="B29" s="47" t="str">
        <v>NaN</v>
      </c>
      <c r="C29" s="48" t="str">
        <v>NaN</v>
      </c>
      <c r="D29" s="48">
        <v>2.4065183999999999E-11</v>
      </c>
      <c r="E29" s="49">
        <v>1.8609014E-10</v>
      </c>
      <c r="F29" s="49">
        <v>1.6422868999999999E-10</v>
      </c>
      <c r="G29" s="48">
        <v>1.11495285E-10</v>
      </c>
      <c r="H29" s="48">
        <v>1.058418E-10</v>
      </c>
      <c r="I29" s="48">
        <v>9.1783000000000005E-11</v>
      </c>
      <c r="J29" s="48">
        <v>2.1982559999999999E-11</v>
      </c>
      <c r="K29" s="48">
        <v>9.2074419999999997E-12</v>
      </c>
      <c r="L29" s="48">
        <v>5.6245455000000001E-12</v>
      </c>
      <c r="M29" s="48">
        <v>4.0959023999999997E-12</v>
      </c>
      <c r="N29" s="48">
        <v>5.2898449999999997E-12</v>
      </c>
      <c r="O29" s="48">
        <v>1.7789917000000001E-11</v>
      </c>
      <c r="P29" s="48">
        <v>2.4834962000000001E-11</v>
      </c>
      <c r="Q29" s="30" t="str">
        <v>NaN</v>
      </c>
      <c r="R29" s="30" t="str">
        <v>NaN</v>
      </c>
      <c r="S29" s="30" t="str">
        <v>NaN</v>
      </c>
      <c r="T29" s="42">
        <v>4.0613473000000004E-3</v>
      </c>
      <c r="U29" s="42">
        <v>4.6869619999999997E-10</v>
      </c>
      <c r="V29" s="42">
        <v>2.8014950000000001E-10</v>
      </c>
      <c r="W29" s="42">
        <v>2.4626235000000001E-11</v>
      </c>
      <c r="X29" s="42">
        <v>4.7234615999999999E-12</v>
      </c>
      <c r="Y29" s="55">
        <v>2.5325696000000002E-11</v>
      </c>
      <c r="Z29" s="55">
        <v>1.7901070999999999E-11</v>
      </c>
      <c r="AA29" s="55" t="str">
        <v>NaN</v>
      </c>
      <c r="AB29" s="50" t="str">
        <v>NaN</v>
      </c>
      <c r="AC29" s="50">
        <v>2.5198873000000001E-12</v>
      </c>
      <c r="AD29" s="50">
        <v>5.9497329999999996E-12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1.8460676828277532E-4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3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1.0754333E-2</v>
      </c>
      <c r="F30" s="49">
        <v>7.7451660000000004E-3</v>
      </c>
      <c r="G30" s="48">
        <v>7.2042470000000004E-3</v>
      </c>
      <c r="H30" s="48">
        <v>6.2902174E-3</v>
      </c>
      <c r="I30" s="48">
        <v>6.4735870000000003E-3</v>
      </c>
      <c r="J30" s="48">
        <v>5.9696020000000001E-3</v>
      </c>
      <c r="K30" s="48">
        <v>4.5089168000000002E-3</v>
      </c>
      <c r="L30" s="48">
        <v>3.4743506999999999E-4</v>
      </c>
      <c r="M30" s="48">
        <v>1.4095786E-10</v>
      </c>
      <c r="N30" s="48">
        <v>3.9486719999999998E-11</v>
      </c>
      <c r="O30" s="48">
        <v>3.3047591999999998E-11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1.6067753000000001E-2</v>
      </c>
      <c r="U30" s="42">
        <v>1.6002410000000002E-2</v>
      </c>
      <c r="V30" s="42">
        <v>1.381573E-2</v>
      </c>
      <c r="W30" s="42">
        <v>1.1267077E-2</v>
      </c>
      <c r="X30" s="42">
        <v>5.5862359999999996E-3</v>
      </c>
      <c r="Y30" s="55">
        <v>1.2210204000000001E-10</v>
      </c>
      <c r="Z30" s="55">
        <v>1.7876554E-10</v>
      </c>
      <c r="AA30" s="55">
        <v>2.8909744000000001E-11</v>
      </c>
      <c r="AB30" s="50">
        <v>1.1505685E-11</v>
      </c>
      <c r="AC30" s="50">
        <v>7.5408519999999997E-12</v>
      </c>
      <c r="AD30" s="50">
        <v>8.5194265000000002E-12</v>
      </c>
      <c r="AE30" s="50">
        <v>4.7732459999999998E-12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4.8709874280699434E-3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3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1.4001591000000001E-2</v>
      </c>
      <c r="F31" s="49">
        <v>1.2179766999999999E-2</v>
      </c>
      <c r="G31" s="48">
        <v>1.1626610500000001E-2</v>
      </c>
      <c r="H31" s="48">
        <v>1.1430874000000001E-2</v>
      </c>
      <c r="I31" s="48">
        <v>1.0988687E-2</v>
      </c>
      <c r="J31" s="48">
        <v>1.0262115E-2</v>
      </c>
      <c r="K31" s="48">
        <v>9.1004529999999997E-3</v>
      </c>
      <c r="L31" s="48">
        <v>7.5303719999999996E-3</v>
      </c>
      <c r="M31" s="48">
        <v>4.5215350000000001E-3</v>
      </c>
      <c r="N31" s="49">
        <v>2.2851834E-10</v>
      </c>
      <c r="O31" s="48">
        <v>6.4306026000000002E-11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1.7980373000000001E-2</v>
      </c>
      <c r="U31" s="42">
        <v>1.7528720000000001E-2</v>
      </c>
      <c r="V31" s="42">
        <v>1.7340317000000001E-2</v>
      </c>
      <c r="W31" s="42">
        <v>1.6712070999999998E-2</v>
      </c>
      <c r="X31" s="42">
        <v>1.5809897E-2</v>
      </c>
      <c r="Y31" s="55">
        <v>1.4292324E-2</v>
      </c>
      <c r="Z31" s="55">
        <v>7.2699329999999999E-6</v>
      </c>
      <c r="AA31" s="55" t="str">
        <v>NaN</v>
      </c>
      <c r="AB31" s="50">
        <v>2.7315464000000001E-11</v>
      </c>
      <c r="AC31" s="50">
        <v>1.7020204999999999E-11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9.5656488385079987E-3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3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1.4594885E-2</v>
      </c>
      <c r="F32" s="49">
        <v>1.22921895E-2</v>
      </c>
      <c r="G32" s="48">
        <v>1.2202058999999999E-2</v>
      </c>
      <c r="H32" s="48">
        <v>1.1578381E-2</v>
      </c>
      <c r="I32" s="48">
        <v>1.1481478999999999E-2</v>
      </c>
      <c r="J32" s="48">
        <v>1.0923319500000001E-2</v>
      </c>
      <c r="K32" s="48">
        <v>1.07485475E-2</v>
      </c>
      <c r="L32" s="48">
        <v>9.1142670000000005E-3</v>
      </c>
      <c r="M32" s="48">
        <v>6.6288140000000002E-3</v>
      </c>
      <c r="N32" s="49">
        <v>1.5205228999999999E-3</v>
      </c>
      <c r="O32" s="48">
        <v>9.8738829999999996E-11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1.8569108000000001E-2</v>
      </c>
      <c r="V32" s="42">
        <v>1.7997897999999998E-2</v>
      </c>
      <c r="W32" s="42">
        <v>1.8067014999999999E-2</v>
      </c>
      <c r="X32" s="42">
        <v>1.8255523999999999E-2</v>
      </c>
      <c r="Y32" s="55">
        <v>1.793838E-2</v>
      </c>
      <c r="Z32" s="55">
        <v>1.3531191E-2</v>
      </c>
      <c r="AA32" s="55">
        <v>5.4731789999999999E-3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1.1717597749929934E-2</v>
      </c>
      <c r="AM32" s="21" t="s">
        <v>1</v>
      </c>
      <c r="AN32" s="21">
        <f>MAX(B3:AK37)</f>
        <v>1.9179583E-2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3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1.0597537000000001E-2</v>
      </c>
      <c r="G33" s="48">
        <v>1.1493923E-2</v>
      </c>
      <c r="H33" s="48">
        <v>1.1766723999999999E-2</v>
      </c>
      <c r="I33" s="48">
        <v>1.0811359E-2</v>
      </c>
      <c r="J33" s="48">
        <v>1.0071853E-2</v>
      </c>
      <c r="K33" s="48">
        <v>1.0267141E-2</v>
      </c>
      <c r="L33" s="48">
        <v>9.2089000000000008E-3</v>
      </c>
      <c r="M33" s="48">
        <v>6.1385449999999996E-3</v>
      </c>
      <c r="N33" s="48">
        <v>2.3070648E-3</v>
      </c>
      <c r="O33" s="48">
        <v>1.4939529E-10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1.8997526000000001E-2</v>
      </c>
      <c r="W33" s="42">
        <v>1.9179583E-2</v>
      </c>
      <c r="X33" s="42">
        <v>1.6999776000000001E-2</v>
      </c>
      <c r="Y33" s="43">
        <v>1.7721866999999999E-2</v>
      </c>
      <c r="Z33" s="43">
        <v>1.5375144E-2</v>
      </c>
      <c r="AA33" s="42">
        <v>7.0203864000000001E-3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1.1122333084337205E-2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3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2.9897739000000001E-3</v>
      </c>
      <c r="G34" s="19">
        <v>1.1511270000000001E-2</v>
      </c>
      <c r="H34" s="19">
        <v>7.7002770000000002E-3</v>
      </c>
      <c r="I34" s="19">
        <v>8.2367240000000008E-3</v>
      </c>
      <c r="J34" s="19">
        <v>9.6705599999999999E-3</v>
      </c>
      <c r="K34" s="19">
        <v>1.1662406E-2</v>
      </c>
      <c r="L34" s="19">
        <v>6.0510687000000004E-3</v>
      </c>
      <c r="M34" s="19">
        <v>4.1081444000000003E-3</v>
      </c>
      <c r="N34" s="19">
        <v>1.2628228E-10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8.8589145000000005E-3</v>
      </c>
      <c r="W34" s="59">
        <v>1.1285612E-2</v>
      </c>
      <c r="X34" s="6">
        <v>7.0814043E-3</v>
      </c>
      <c r="Y34" s="6">
        <v>2.172345E-3</v>
      </c>
      <c r="Z34" s="6">
        <v>2.6573463999999998E-3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6.7132747375915919E-3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3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6.4816715999999996E-4</v>
      </c>
      <c r="I35" s="6">
        <v>7.5507193000000003E-4</v>
      </c>
      <c r="J35" s="6">
        <v>7.6554255999999995E-4</v>
      </c>
      <c r="K35" s="6">
        <v>3.9598085000000002E-3</v>
      </c>
      <c r="L35" s="6">
        <v>3.5012762000000001E-10</v>
      </c>
      <c r="M35" s="6">
        <v>1.2912111999999999E-10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8.5629290000000002E-4</v>
      </c>
      <c r="W35" s="59">
        <v>1.0728843E-3</v>
      </c>
      <c r="X35" s="6">
        <v>1.9008982000000001E-4</v>
      </c>
      <c r="Y35" s="6">
        <v>4.4409633999999999E-4</v>
      </c>
      <c r="Z35" s="6">
        <v>7.4501850000000002E-4</v>
      </c>
      <c r="AA35" s="6">
        <v>2.8970048000000002E-3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1.0278314407707282E-3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3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9.3764279999999997E-11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1.7283128E-10</v>
      </c>
      <c r="V36" s="38">
        <v>2.3035536E-10</v>
      </c>
      <c r="W36" s="38" t="str">
        <v>NaN</v>
      </c>
      <c r="X36" s="38" t="str">
        <v>NaN</v>
      </c>
      <c r="Y36" s="38">
        <v>5.6387939999999999E-11</v>
      </c>
      <c r="Z36" s="38">
        <v>1.2003119999999999E-10</v>
      </c>
      <c r="AA36" s="38">
        <v>1.3304779999999999E-10</v>
      </c>
      <c r="AB36" s="38">
        <v>1.4856590999999999E-10</v>
      </c>
      <c r="AC36" s="38">
        <v>1.3992342E-10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1.3686339875E-10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35">
      <c r="A37" s="11">
        <v>76.463800000000006</v>
      </c>
      <c r="B37" s="38">
        <v>2.3859758000000001E-11</v>
      </c>
      <c r="C37" s="38">
        <v>2.3501051999999999E-11</v>
      </c>
      <c r="D37" s="38">
        <v>2.3502257E-11</v>
      </c>
      <c r="E37" s="38">
        <v>2.3129870999999998E-11</v>
      </c>
      <c r="F37" s="38">
        <v>2.2598153999999999E-11</v>
      </c>
      <c r="G37" s="38">
        <v>2.2248522000000001E-11</v>
      </c>
      <c r="H37" s="38">
        <v>2.1972281999999998E-11</v>
      </c>
      <c r="I37" s="38">
        <v>2.1097638E-11</v>
      </c>
      <c r="J37" s="38">
        <v>1.7678592999999999E-11</v>
      </c>
      <c r="K37" s="38">
        <v>1.4813921E-11</v>
      </c>
      <c r="L37" s="38">
        <v>2.161699E-11</v>
      </c>
      <c r="M37" s="38">
        <v>2.1532075000000001E-11</v>
      </c>
      <c r="N37" s="38">
        <v>1.9133945999999999E-11</v>
      </c>
      <c r="O37" s="38">
        <v>1.9129852000000001E-11</v>
      </c>
      <c r="P37" s="38">
        <v>2.0046032999999999E-11</v>
      </c>
      <c r="Q37" s="38">
        <v>2.0261307999999999E-11</v>
      </c>
      <c r="R37" s="38">
        <v>2.0919402000000001E-11</v>
      </c>
      <c r="S37" s="38">
        <v>2.1257360000000001E-11</v>
      </c>
      <c r="T37" s="38">
        <v>2.2123791999999999E-11</v>
      </c>
      <c r="U37" s="38">
        <v>2.6161704999999999E-11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5.1787819999999998E-11</v>
      </c>
      <c r="AA37" s="38">
        <v>6.087149E-11</v>
      </c>
      <c r="AB37" s="38">
        <v>6.4431849999999999E-11</v>
      </c>
      <c r="AC37" s="38">
        <v>9.6767490000000004E-11</v>
      </c>
      <c r="AD37" s="38">
        <v>9.2209683999999996E-11</v>
      </c>
      <c r="AE37" s="38">
        <v>5.4421789999999997E-11</v>
      </c>
      <c r="AF37" s="38">
        <v>5.6922823999999997E-11</v>
      </c>
      <c r="AG37" s="38">
        <v>5.4409587999999997E-11</v>
      </c>
      <c r="AH37" s="38">
        <v>4.8247059999999997E-11</v>
      </c>
      <c r="AI37" s="38">
        <v>5.5569815999999999E-11</v>
      </c>
      <c r="AJ37" s="38">
        <v>5.4089114999999997E-11</v>
      </c>
      <c r="AK37" s="38">
        <v>3.2797383000000001E-11</v>
      </c>
      <c r="AL37" s="38">
        <f t="shared" si="3"/>
        <v>3.5909700656250011E-11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3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3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3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3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3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7.6026156425917002E-4</v>
      </c>
      <c r="P42" s="1">
        <f t="shared" ref="P42:P66" si="5">O42*0.001</f>
        <v>7.6026156425917002E-7</v>
      </c>
      <c r="Q42" s="1">
        <f t="shared" ref="Q42:Q66" si="6">P42*12</f>
        <v>9.1231387711100398E-6</v>
      </c>
      <c r="R42" s="1">
        <f t="shared" ref="R42:R66" si="7">Q42*1000000</f>
        <v>9.1231387711100407</v>
      </c>
      <c r="S42" s="66">
        <f>R42*0.845218</f>
        <v>7.7110411058400867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3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2.4499336031750298E-4</v>
      </c>
      <c r="P43" s="1">
        <f t="shared" si="5"/>
        <v>2.4499336031750298E-7</v>
      </c>
      <c r="Q43" s="1">
        <f t="shared" si="6"/>
        <v>2.939920323810036E-6</v>
      </c>
      <c r="R43" s="1">
        <f t="shared" si="7"/>
        <v>2.939920323810036</v>
      </c>
      <c r="S43" s="66">
        <f t="shared" ref="S43:S66" si="8">R43*0.845218</f>
        <v>2.4848735762500711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3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8.1040425000000001E-4</v>
      </c>
      <c r="P44" s="1">
        <f t="shared" si="5"/>
        <v>8.1040425000000007E-7</v>
      </c>
      <c r="Q44" s="1">
        <f t="shared" si="6"/>
        <v>9.7248510000000017E-6</v>
      </c>
      <c r="R44" s="1">
        <f t="shared" si="7"/>
        <v>9.724851000000001</v>
      </c>
      <c r="S44" s="66">
        <f t="shared" si="8"/>
        <v>8.2196191125180018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3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5.3862180000000003E-4</v>
      </c>
      <c r="P45" s="1">
        <f t="shared" si="5"/>
        <v>5.3862180000000001E-7</v>
      </c>
      <c r="Q45" s="1">
        <f t="shared" si="6"/>
        <v>6.4634615999999997E-6</v>
      </c>
      <c r="R45" s="1">
        <f t="shared" si="7"/>
        <v>6.4634615999999996</v>
      </c>
      <c r="S45" s="66">
        <f t="shared" si="8"/>
        <v>5.4630340866287996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3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8.9459914812898538E-3</v>
      </c>
      <c r="P46" s="1">
        <f t="shared" si="5"/>
        <v>8.9459914812898541E-6</v>
      </c>
      <c r="Q46" s="1">
        <f t="shared" si="6"/>
        <v>1.0735189777547825E-4</v>
      </c>
      <c r="R46" s="1">
        <f t="shared" si="7"/>
        <v>107.35189777547825</v>
      </c>
      <c r="S46" s="66">
        <f t="shared" si="8"/>
        <v>90.735756333994175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3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9.4816755999999995E-3</v>
      </c>
      <c r="P47" s="1">
        <f t="shared" si="5"/>
        <v>9.4816755999999989E-6</v>
      </c>
      <c r="Q47" s="1">
        <f t="shared" si="6"/>
        <v>1.1378010719999999E-4</v>
      </c>
      <c r="R47" s="1">
        <f t="shared" si="7"/>
        <v>113.78010719999999</v>
      </c>
      <c r="S47" s="66">
        <f t="shared" si="8"/>
        <v>96.168994647369587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2.7931180023617304E-3</v>
      </c>
      <c r="P48" s="1">
        <f t="shared" si="5"/>
        <v>2.7931180023617304E-6</v>
      </c>
      <c r="Q48" s="1">
        <f t="shared" si="6"/>
        <v>3.3517416028340763E-5</v>
      </c>
      <c r="R48" s="1">
        <f t="shared" si="7"/>
        <v>33.517416028340762</v>
      </c>
      <c r="S48" s="66">
        <f t="shared" si="8"/>
        <v>28.329523340642123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35">
      <c r="N49" t="s">
        <v>10</v>
      </c>
      <c r="O49" s="5">
        <f>AVERAGE(Y29:AA32)</f>
        <v>5.1242344306004096E-3</v>
      </c>
      <c r="P49" s="1">
        <f t="shared" si="5"/>
        <v>5.1242344306004097E-6</v>
      </c>
      <c r="Q49" s="1">
        <f t="shared" si="6"/>
        <v>6.1490813167204913E-5</v>
      </c>
      <c r="R49" s="1">
        <f t="shared" si="7"/>
        <v>61.490813167204912</v>
      </c>
      <c r="S49" s="66">
        <f t="shared" si="8"/>
        <v>51.973142123558603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35">
      <c r="N50" t="s">
        <v>15</v>
      </c>
      <c r="O50" s="5">
        <f>AVERAGE(AB17:AB18)</f>
        <v>2.6229458000000001E-3</v>
      </c>
      <c r="P50" s="1">
        <f t="shared" si="5"/>
        <v>2.6229458E-6</v>
      </c>
      <c r="Q50" s="1">
        <f t="shared" si="6"/>
        <v>3.1475349599999997E-5</v>
      </c>
      <c r="R50" s="1">
        <f t="shared" si="7"/>
        <v>31.475349599999998</v>
      </c>
      <c r="S50" s="66">
        <f t="shared" si="8"/>
        <v>26.603532038212798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35">
      <c r="N51" t="s">
        <v>17</v>
      </c>
      <c r="O51" s="5">
        <f>AVERAGE(V34:W35)</f>
        <v>5.5184259250000006E-3</v>
      </c>
      <c r="P51" s="1">
        <f t="shared" si="5"/>
        <v>5.5184259250000012E-6</v>
      </c>
      <c r="Q51" s="1">
        <f t="shared" si="6"/>
        <v>6.622111110000001E-5</v>
      </c>
      <c r="R51" s="1">
        <f t="shared" si="7"/>
        <v>66.221111100000016</v>
      </c>
      <c r="S51" s="66">
        <f t="shared" si="8"/>
        <v>55.971275081719817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35">
      <c r="N52" t="s">
        <v>18</v>
      </c>
      <c r="O52" s="5">
        <f>W33</f>
        <v>1.9179583E-2</v>
      </c>
      <c r="P52" s="1">
        <f t="shared" si="5"/>
        <v>1.9179583000000002E-5</v>
      </c>
      <c r="Q52" s="1">
        <f t="shared" si="6"/>
        <v>2.3015499600000002E-4</v>
      </c>
      <c r="R52" s="1">
        <f t="shared" si="7"/>
        <v>230.15499600000001</v>
      </c>
      <c r="S52" s="66">
        <f>R52*0.845218</f>
        <v>194.53114540912802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35">
      <c r="N53" t="s">
        <v>14</v>
      </c>
      <c r="O53" s="5">
        <f>AVERAGE(S20:S22)</f>
        <v>1.3203683199869826E-3</v>
      </c>
      <c r="P53" s="1">
        <f t="shared" si="5"/>
        <v>1.3203683199869825E-6</v>
      </c>
      <c r="Q53" s="1">
        <f t="shared" si="6"/>
        <v>1.5844419839843791E-5</v>
      </c>
      <c r="R53" s="1">
        <f t="shared" si="7"/>
        <v>15.844419839843791</v>
      </c>
      <c r="S53" s="66">
        <f t="shared" si="8"/>
        <v>13.39198884819309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35">
      <c r="N54" s="12" t="s">
        <v>20</v>
      </c>
      <c r="O54" s="5">
        <f>AVERAGE(AG24:AH25)</f>
        <v>1.8440439788642102E-3</v>
      </c>
      <c r="P54" s="1">
        <f t="shared" si="5"/>
        <v>1.8440439788642103E-6</v>
      </c>
      <c r="Q54" s="1">
        <f t="shared" si="6"/>
        <v>2.2128527746370522E-5</v>
      </c>
      <c r="R54" s="1">
        <f t="shared" si="7"/>
        <v>22.128527746370523</v>
      </c>
      <c r="S54" s="66">
        <f t="shared" si="8"/>
        <v>18.7034299647318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35">
      <c r="N55" t="s">
        <v>24</v>
      </c>
      <c r="O55" s="5">
        <f>AVERAGE(Y34:Z35)</f>
        <v>1.5047015599999999E-3</v>
      </c>
      <c r="P55" s="1">
        <f t="shared" si="5"/>
        <v>1.5047015599999999E-6</v>
      </c>
      <c r="Q55" s="1">
        <f t="shared" si="6"/>
        <v>1.8056418719999999E-5</v>
      </c>
      <c r="R55" s="1">
        <f t="shared" si="7"/>
        <v>18.05641872</v>
      </c>
      <c r="S55" s="66">
        <f t="shared" si="8"/>
        <v>15.261610117680961</v>
      </c>
    </row>
    <row r="56" spans="14:55" x14ac:dyDescent="0.35">
      <c r="P56" s="1"/>
      <c r="Q56" s="1"/>
      <c r="R56" s="1"/>
      <c r="S56" s="66"/>
    </row>
    <row r="57" spans="14:55" x14ac:dyDescent="0.35">
      <c r="N57" t="s">
        <v>57</v>
      </c>
      <c r="P57" s="1"/>
      <c r="Q57" s="1"/>
      <c r="R57" s="1"/>
      <c r="S57" s="66"/>
    </row>
    <row r="58" spans="14:55" x14ac:dyDescent="0.35">
      <c r="N58" t="s">
        <v>4</v>
      </c>
      <c r="O58" s="5">
        <f>AVERAGE(X35:Y35)</f>
        <v>3.1709308000000001E-4</v>
      </c>
      <c r="P58" s="1">
        <f t="shared" si="5"/>
        <v>3.1709308000000004E-7</v>
      </c>
      <c r="Q58" s="1">
        <f t="shared" si="6"/>
        <v>3.8051169600000007E-6</v>
      </c>
      <c r="R58" s="1">
        <f t="shared" si="7"/>
        <v>3.8051169600000008</v>
      </c>
      <c r="S58" s="66">
        <f t="shared" si="8"/>
        <v>3.2161533466972809</v>
      </c>
    </row>
    <row r="59" spans="14:55" x14ac:dyDescent="0.35">
      <c r="N59" t="s">
        <v>9</v>
      </c>
      <c r="O59" s="5">
        <f>AVERAGE(G6:G7)</f>
        <v>3.5012646499999996E-3</v>
      </c>
      <c r="P59" s="1">
        <f t="shared" si="5"/>
        <v>3.5012646499999997E-6</v>
      </c>
      <c r="Q59" s="1">
        <f t="shared" si="6"/>
        <v>4.2015175799999995E-5</v>
      </c>
      <c r="R59" s="1">
        <f t="shared" si="7"/>
        <v>42.015175799999994</v>
      </c>
      <c r="S59" s="66">
        <f t="shared" si="8"/>
        <v>35.511982859324398</v>
      </c>
    </row>
    <row r="60" spans="14:55" x14ac:dyDescent="0.35">
      <c r="N60" s="1" t="s">
        <v>21</v>
      </c>
      <c r="O60" s="1">
        <f>AVERAGE(I33:I34)</f>
        <v>9.5240415000000002E-3</v>
      </c>
      <c r="P60" s="1">
        <f t="shared" si="5"/>
        <v>9.5240415000000008E-6</v>
      </c>
      <c r="Q60" s="1">
        <f t="shared" si="6"/>
        <v>1.14288498E-4</v>
      </c>
      <c r="R60" s="1">
        <f t="shared" si="7"/>
        <v>114.288498</v>
      </c>
      <c r="S60" s="66">
        <f t="shared" si="8"/>
        <v>96.598695702564001</v>
      </c>
    </row>
    <row r="61" spans="14:55" x14ac:dyDescent="0.35">
      <c r="N61" s="1" t="s">
        <v>22</v>
      </c>
      <c r="O61" s="1">
        <f>H32</f>
        <v>1.1578381E-2</v>
      </c>
      <c r="P61" s="1">
        <f t="shared" si="5"/>
        <v>1.1578381000000001E-5</v>
      </c>
      <c r="Q61" s="1">
        <f t="shared" si="6"/>
        <v>1.3894057200000001E-4</v>
      </c>
      <c r="R61" s="1">
        <f t="shared" si="7"/>
        <v>138.940572</v>
      </c>
      <c r="S61" s="66">
        <f t="shared" si="8"/>
        <v>117.435072384696</v>
      </c>
    </row>
    <row r="62" spans="14:55" x14ac:dyDescent="0.35">
      <c r="N62" t="s">
        <v>5</v>
      </c>
      <c r="O62" s="5">
        <f>AVERAGE(Y3:Y4)</f>
        <v>1.532862032680643E-3</v>
      </c>
      <c r="P62" s="1">
        <f t="shared" si="5"/>
        <v>1.5328620326806429E-6</v>
      </c>
      <c r="Q62" s="1">
        <f t="shared" si="6"/>
        <v>1.8394344392167715E-5</v>
      </c>
      <c r="R62" s="1">
        <f t="shared" si="7"/>
        <v>18.394344392167714</v>
      </c>
      <c r="S62" s="66">
        <f t="shared" si="8"/>
        <v>15.547230978459211</v>
      </c>
    </row>
    <row r="63" spans="14:55" x14ac:dyDescent="0.35">
      <c r="N63" t="s">
        <v>6</v>
      </c>
      <c r="O63" s="5">
        <f>AVERAGE(AB3:AC4)</f>
        <v>1.4800652383500411E-3</v>
      </c>
      <c r="P63" s="1">
        <f t="shared" si="5"/>
        <v>1.4800652383500412E-6</v>
      </c>
      <c r="Q63" s="1">
        <f t="shared" si="6"/>
        <v>1.7760782860200493E-5</v>
      </c>
      <c r="R63" s="1">
        <f t="shared" si="7"/>
        <v>17.760782860200493</v>
      </c>
      <c r="S63" s="66">
        <f t="shared" si="8"/>
        <v>15.011733367532941</v>
      </c>
    </row>
    <row r="64" spans="14:55" x14ac:dyDescent="0.35">
      <c r="N64" t="s">
        <v>8</v>
      </c>
      <c r="O64" s="5">
        <f>AVERAGE(Z28:AA29)</f>
        <v>1.4674928999999998E-11</v>
      </c>
      <c r="P64" s="1">
        <f t="shared" si="5"/>
        <v>1.4674928999999998E-14</v>
      </c>
      <c r="Q64" s="1">
        <f t="shared" si="6"/>
        <v>1.7609914799999998E-13</v>
      </c>
      <c r="R64" s="1">
        <f t="shared" si="7"/>
        <v>1.7609914799999998E-7</v>
      </c>
      <c r="S64" s="66">
        <f t="shared" si="8"/>
        <v>1.4884216967426399E-7</v>
      </c>
    </row>
    <row r="65" spans="14:19" x14ac:dyDescent="0.35">
      <c r="N65" t="s">
        <v>25</v>
      </c>
      <c r="O65" s="5">
        <f>AVERAGE(V29:V30)</f>
        <v>6.9078651400747504E-3</v>
      </c>
      <c r="P65" s="1">
        <f t="shared" si="5"/>
        <v>6.9078651400747504E-6</v>
      </c>
      <c r="Q65" s="1">
        <f t="shared" si="6"/>
        <v>8.2894381680897008E-5</v>
      </c>
      <c r="R65" s="1">
        <f t="shared" si="7"/>
        <v>82.894381680897013</v>
      </c>
      <c r="S65" s="66">
        <f t="shared" si="8"/>
        <v>70.063823495564407</v>
      </c>
    </row>
    <row r="66" spans="14:19" x14ac:dyDescent="0.35">
      <c r="N66" s="1" t="s">
        <v>26</v>
      </c>
      <c r="O66" s="1">
        <f>AVERAGE(N33:N34)</f>
        <v>1.1535324631411401E-3</v>
      </c>
      <c r="P66" s="1">
        <f t="shared" si="5"/>
        <v>1.1535324631411402E-6</v>
      </c>
      <c r="Q66" s="1">
        <f t="shared" si="6"/>
        <v>1.3842389557693683E-5</v>
      </c>
      <c r="R66" s="1">
        <f t="shared" si="7"/>
        <v>13.842389557693684</v>
      </c>
      <c r="S66" s="66">
        <f t="shared" si="8"/>
        <v>11.69983681717474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00A7-D031-4182-8E97-3C1E35BEDF9F}">
  <dimension ref="A1:BI66"/>
  <sheetViews>
    <sheetView zoomScale="40" zoomScaleNormal="40" workbookViewId="0">
      <selection activeCell="B3" sqref="B3"/>
    </sheetView>
  </sheetViews>
  <sheetFormatPr defaultRowHeight="14.5" x14ac:dyDescent="0.35"/>
  <cols>
    <col min="1" max="1" width="12.54296875" customWidth="1"/>
    <col min="3" max="3" width="11.08984375" customWidth="1"/>
    <col min="6" max="6" width="12.81640625" customWidth="1"/>
    <col min="18" max="18" width="10.54296875" customWidth="1"/>
    <col min="23" max="23" width="11.6328125" customWidth="1"/>
    <col min="24" max="24" width="11.453125" customWidth="1"/>
    <col min="25" max="25" width="12.36328125" customWidth="1"/>
    <col min="26" max="26" width="10.81640625" customWidth="1"/>
    <col min="27" max="27" width="12.81640625" customWidth="1"/>
    <col min="38" max="38" width="12.36328125" customWidth="1"/>
    <col min="40" max="40" width="13.08984375" customWidth="1"/>
    <col min="50" max="50" width="13.36328125" customWidth="1"/>
  </cols>
  <sheetData>
    <row r="1" spans="1:61" x14ac:dyDescent="0.3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35">
      <c r="A2" s="11">
        <v>-76.463800000000006</v>
      </c>
      <c r="B2" s="38" t="str" cm="1">
        <f t="array" ref="B2:AK37">([1]eco2D_Plankton_C_016!A186:AJ221)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35">
      <c r="A3" s="11">
        <v>-66.4435</v>
      </c>
      <c r="B3" s="38" t="str">
        <v>NaN</v>
      </c>
      <c r="C3" s="38">
        <v>4.0566084999999997E-11</v>
      </c>
      <c r="D3" s="38">
        <v>2.9793938E-11</v>
      </c>
      <c r="E3" s="38">
        <v>2.3495598000000001E-11</v>
      </c>
      <c r="F3" s="38">
        <v>1.3583970000000001E-11</v>
      </c>
      <c r="G3" s="38">
        <v>1.4718816000000001E-10</v>
      </c>
      <c r="H3" s="38">
        <v>1.5211756999999999E-10</v>
      </c>
      <c r="I3" s="38">
        <v>7.8873879999999992E-12</v>
      </c>
      <c r="J3" s="38">
        <v>1.2635473E-11</v>
      </c>
      <c r="K3" s="38">
        <v>2.4133022000000001E-11</v>
      </c>
      <c r="L3" s="38">
        <v>1.4309399000000001E-11</v>
      </c>
      <c r="M3" s="38">
        <v>2.4103066999999999E-11</v>
      </c>
      <c r="N3" s="38">
        <v>2.3202395000000001E-11</v>
      </c>
      <c r="O3" s="38">
        <v>2.3431625000000001E-11</v>
      </c>
      <c r="P3" s="38">
        <v>1.5011130999999999E-11</v>
      </c>
      <c r="Q3" s="38">
        <v>1.1964265E-11</v>
      </c>
      <c r="R3" s="38">
        <v>9.6345240000000001E-11</v>
      </c>
      <c r="S3" s="38">
        <v>7.3704819999999999E-12</v>
      </c>
      <c r="T3" s="38">
        <v>7.4603589999999998E-12</v>
      </c>
      <c r="U3" s="38">
        <v>1.5861220000000001E-11</v>
      </c>
      <c r="V3" s="38">
        <v>1.4200843E-11</v>
      </c>
      <c r="W3" s="38">
        <v>2.1841026E-11</v>
      </c>
      <c r="X3" s="38">
        <v>1.6857285E-11</v>
      </c>
      <c r="Y3" s="38">
        <v>2.3220793000000001E-11</v>
      </c>
      <c r="Z3" s="38">
        <v>2.5126938999999999E-11</v>
      </c>
      <c r="AA3" s="38">
        <v>2.5326306999999999E-11</v>
      </c>
      <c r="AB3" s="38">
        <v>2.6011900000000001E-11</v>
      </c>
      <c r="AC3" s="38">
        <v>2.8083938E-11</v>
      </c>
      <c r="AD3" s="38">
        <v>3.0338364000000001E-11</v>
      </c>
      <c r="AE3" s="38">
        <v>3.6089114000000001E-11</v>
      </c>
      <c r="AF3" s="38">
        <v>3.5382728000000003E-11</v>
      </c>
      <c r="AG3" s="38">
        <v>4.3308959999999998E-11</v>
      </c>
      <c r="AH3" s="38">
        <v>1.267979E-11</v>
      </c>
      <c r="AI3" s="38">
        <v>1.7510216999999999E-11</v>
      </c>
      <c r="AJ3" s="38">
        <v>3.0938556999999999E-11</v>
      </c>
      <c r="AK3" s="38" t="str">
        <v>NaN</v>
      </c>
      <c r="AL3" s="38">
        <f>AVERAGE(B3:AK3)</f>
        <v>3.16875631764706E-11</v>
      </c>
      <c r="AM3" s="36" t="s">
        <v>28</v>
      </c>
      <c r="AN3" s="21"/>
      <c r="AO3" s="21">
        <f>SUM(B36:AK37)/40</f>
        <v>1.3334295237499998E-10</v>
      </c>
      <c r="AP3" s="1">
        <f t="shared" ref="AP3:AP21" si="0">AO3*0.001</f>
        <v>1.3334295237499998E-13</v>
      </c>
      <c r="AQ3" s="1">
        <f t="shared" ref="AQ3:AQ21" si="1">AP3*12</f>
        <v>1.6001154284999997E-12</v>
      </c>
      <c r="AR3" s="1">
        <f t="shared" ref="AR3:AR21" si="2">AQ3*1000000</f>
        <v>1.6001154284999997E-6</v>
      </c>
      <c r="AS3" s="54">
        <f>AR3*0.845218</f>
        <v>1.3524463622459127E-6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35">
      <c r="A4" s="10">
        <v>-59.441600000000001</v>
      </c>
      <c r="B4" s="6">
        <v>5.9375876999999996E-4</v>
      </c>
      <c r="C4" s="6">
        <v>8.2863634000000005E-4</v>
      </c>
      <c r="D4" s="6">
        <v>2.4805977999999999E-4</v>
      </c>
      <c r="E4" s="6">
        <v>2.9153322E-4</v>
      </c>
      <c r="F4" s="6">
        <v>1.7518422000000001E-4</v>
      </c>
      <c r="G4" s="6">
        <v>7.4103296000000003E-10</v>
      </c>
      <c r="H4" s="6">
        <v>5.634706E-10</v>
      </c>
      <c r="I4" s="6">
        <v>3.6375158000000002E-10</v>
      </c>
      <c r="J4" s="6">
        <v>4.4424360000000002E-10</v>
      </c>
      <c r="K4" s="6">
        <v>7.1808387000000004E-10</v>
      </c>
      <c r="L4" s="6">
        <v>7.0813383000000002E-10</v>
      </c>
      <c r="M4" s="6">
        <v>7.3262240000000004E-10</v>
      </c>
      <c r="N4" s="6">
        <v>5.8665079999999998E-10</v>
      </c>
      <c r="O4" s="6">
        <v>6.3005530000000005E-10</v>
      </c>
      <c r="P4" s="6">
        <v>6.9334240000000005E-10</v>
      </c>
      <c r="Q4" s="6">
        <v>6.5211260000000004E-10</v>
      </c>
      <c r="R4" s="6">
        <v>5.7823885000000001E-10</v>
      </c>
      <c r="S4" s="6">
        <v>3.5159777999999999E-10</v>
      </c>
      <c r="T4" s="6">
        <v>3.4626132999999998E-10</v>
      </c>
      <c r="U4" s="6">
        <v>9.5400809999999991E-10</v>
      </c>
      <c r="V4" s="6">
        <v>4.4150879999999999E-10</v>
      </c>
      <c r="W4" s="6">
        <v>2.0160232999999999E-10</v>
      </c>
      <c r="X4" s="6">
        <v>3.6331348000000002E-4</v>
      </c>
      <c r="Y4" s="6">
        <v>1.2278224999999999E-3</v>
      </c>
      <c r="Z4" s="6">
        <v>1.4724924000000001E-3</v>
      </c>
      <c r="AA4" s="6">
        <v>1.5969778999999999E-3</v>
      </c>
      <c r="AB4" s="6">
        <v>1.4258096000000001E-3</v>
      </c>
      <c r="AC4" s="6">
        <v>1.4392338000000001E-3</v>
      </c>
      <c r="AD4" s="6">
        <v>3.314303E-10</v>
      </c>
      <c r="AE4" s="6">
        <v>2.4709164E-4</v>
      </c>
      <c r="AF4" s="6">
        <v>9.2547650000000001E-4</v>
      </c>
      <c r="AG4" s="6">
        <v>2.9861552E-4</v>
      </c>
      <c r="AH4" s="6">
        <v>1.1117852E-3</v>
      </c>
      <c r="AI4" s="6">
        <v>1.2019787000000001E-3</v>
      </c>
      <c r="AJ4" s="6">
        <v>4.4360530000000001E-4</v>
      </c>
      <c r="AK4" s="6">
        <v>2.2827751999999999E-4</v>
      </c>
      <c r="AL4" s="6">
        <f t="shared" ref="AL4:AL37" si="3">AVERAGE(B4:AK4)</f>
        <v>3.9221284522631745E-4</v>
      </c>
      <c r="AM4" s="36" t="s">
        <v>29</v>
      </c>
      <c r="AN4" s="21"/>
      <c r="AO4" s="21">
        <f>SUM(B2:AK3)/34</f>
        <v>3.16875631764706E-11</v>
      </c>
      <c r="AP4" s="1">
        <f t="shared" si="0"/>
        <v>3.16875631764706E-14</v>
      </c>
      <c r="AQ4" s="1">
        <f t="shared" si="1"/>
        <v>3.802507581176472E-13</v>
      </c>
      <c r="AR4" s="1">
        <f t="shared" si="2"/>
        <v>3.8025075811764719E-7</v>
      </c>
      <c r="AS4" s="54">
        <f t="shared" ref="AS4:AS21" si="4">AR4*0.845218</f>
        <v>3.2139478527468155E-7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35">
      <c r="A5" s="10">
        <v>-53.663899999999998</v>
      </c>
      <c r="B5" s="6">
        <v>1.7964090999999999E-3</v>
      </c>
      <c r="C5" s="6">
        <v>1.7428444E-3</v>
      </c>
      <c r="D5" s="6">
        <v>1.6270055999999999E-3</v>
      </c>
      <c r="E5" s="6">
        <v>1.6559630000000001E-3</v>
      </c>
      <c r="F5" s="6">
        <v>1.5968778000000001E-3</v>
      </c>
      <c r="G5" s="6">
        <v>1.5352498000000001E-3</v>
      </c>
      <c r="H5" s="6">
        <v>1.4474036000000001E-3</v>
      </c>
      <c r="I5" s="6">
        <v>1.5171786999999999E-3</v>
      </c>
      <c r="J5" s="6">
        <v>1.7469238999999999E-3</v>
      </c>
      <c r="K5" s="6">
        <v>1.7927297999999999E-3</v>
      </c>
      <c r="L5" s="6">
        <v>1.7860592000000001E-3</v>
      </c>
      <c r="M5" s="6">
        <v>1.7541981E-3</v>
      </c>
      <c r="N5" s="6">
        <v>1.7284214999999999E-3</v>
      </c>
      <c r="O5" s="6">
        <v>1.7083484999999999E-3</v>
      </c>
      <c r="P5" s="6">
        <v>1.6624843E-3</v>
      </c>
      <c r="Q5" s="6">
        <v>1.5264464E-3</v>
      </c>
      <c r="R5" s="6">
        <v>1.5231371E-3</v>
      </c>
      <c r="S5" s="6">
        <v>1.3897921E-3</v>
      </c>
      <c r="T5" s="6">
        <v>1.2468448E-3</v>
      </c>
      <c r="U5" s="6">
        <v>1.3632563999999999E-3</v>
      </c>
      <c r="V5" s="6">
        <v>1.63814E-3</v>
      </c>
      <c r="W5" s="6">
        <v>1.9838211999999998E-3</v>
      </c>
      <c r="X5" s="6">
        <v>2.1769477000000001E-3</v>
      </c>
      <c r="Y5" s="6">
        <v>2.0906276000000001E-3</v>
      </c>
      <c r="Z5" s="6">
        <v>1.993098E-3</v>
      </c>
      <c r="AA5" s="6">
        <v>1.9663551E-3</v>
      </c>
      <c r="AB5" s="6">
        <v>1.8974434000000001E-3</v>
      </c>
      <c r="AC5" s="6">
        <v>1.9135465999999999E-3</v>
      </c>
      <c r="AD5" s="6">
        <v>1.8824319E-3</v>
      </c>
      <c r="AE5" s="6">
        <v>1.8990998000000001E-3</v>
      </c>
      <c r="AF5" s="6">
        <v>1.8933667999999999E-3</v>
      </c>
      <c r="AG5" s="6">
        <v>1.8855499999999999E-3</v>
      </c>
      <c r="AH5" s="6">
        <v>1.8690594999999999E-3</v>
      </c>
      <c r="AI5" s="6">
        <v>1.8995564999999999E-3</v>
      </c>
      <c r="AJ5" s="6">
        <v>1.8585838000000001E-3</v>
      </c>
      <c r="AK5" s="6">
        <v>1.8153724999999999E-3</v>
      </c>
      <c r="AL5" s="6">
        <f t="shared" si="3"/>
        <v>1.7447381805555553E-3</v>
      </c>
      <c r="AM5" s="32" t="s">
        <v>28</v>
      </c>
      <c r="AN5" s="21"/>
      <c r="AO5" s="21">
        <f>SUM(B34:AK35)/26</f>
        <v>7.8491517327823057E-3</v>
      </c>
      <c r="AP5" s="1">
        <f t="shared" si="0"/>
        <v>7.8491517327823061E-6</v>
      </c>
      <c r="AQ5" s="1">
        <f t="shared" si="1"/>
        <v>9.4189820793387673E-5</v>
      </c>
      <c r="AR5" s="1">
        <f t="shared" si="2"/>
        <v>94.189820793387668</v>
      </c>
      <c r="AS5" s="54">
        <f t="shared" si="4"/>
        <v>79.610931951345535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35">
      <c r="A6" s="10">
        <v>-48.590400000000002</v>
      </c>
      <c r="B6" s="46">
        <v>2.1902022000000001E-3</v>
      </c>
      <c r="C6" s="46">
        <v>2.1350128000000002E-3</v>
      </c>
      <c r="D6" s="46">
        <v>1.9935293000000001E-3</v>
      </c>
      <c r="E6" s="46">
        <v>2.2105416000000001E-3</v>
      </c>
      <c r="F6" s="47">
        <v>2.2437492999999998E-3</v>
      </c>
      <c r="G6" s="47">
        <v>2.2090719999999999E-3</v>
      </c>
      <c r="H6" s="47">
        <v>2.2575643000000002E-3</v>
      </c>
      <c r="I6" s="47">
        <v>2.1298599999999999E-3</v>
      </c>
      <c r="J6" s="47">
        <v>2.4131017000000002E-3</v>
      </c>
      <c r="K6" s="47">
        <v>2.4867336999999999E-3</v>
      </c>
      <c r="L6" s="47">
        <v>2.4611889999999999E-3</v>
      </c>
      <c r="M6" s="47">
        <v>2.3299967999999998E-3</v>
      </c>
      <c r="N6" s="47">
        <v>2.1654809999999999E-3</v>
      </c>
      <c r="O6" s="47">
        <v>2.0243010000000001E-3</v>
      </c>
      <c r="P6" s="47">
        <v>1.9301743000000001E-3</v>
      </c>
      <c r="Q6" s="47">
        <v>1.8565904999999999E-3</v>
      </c>
      <c r="R6" s="47">
        <v>1.8116860000000001E-3</v>
      </c>
      <c r="S6" s="47">
        <v>1.7657441999999999E-3</v>
      </c>
      <c r="T6" s="42">
        <v>1.3498615999999999E-3</v>
      </c>
      <c r="U6" s="42" t="str">
        <v>NaN</v>
      </c>
      <c r="V6" s="42">
        <v>3.1227711999999999E-3</v>
      </c>
      <c r="W6" s="42">
        <v>3.1653025999999998E-3</v>
      </c>
      <c r="X6" s="42">
        <v>3.1693939999999999E-3</v>
      </c>
      <c r="Y6" s="42">
        <v>2.8480005E-3</v>
      </c>
      <c r="Z6" s="42">
        <v>2.782549E-3</v>
      </c>
      <c r="AA6" s="42">
        <v>2.7210912999999998E-3</v>
      </c>
      <c r="AB6" s="42">
        <v>2.5793197999999999E-3</v>
      </c>
      <c r="AC6" s="42">
        <v>2.4335796000000002E-3</v>
      </c>
      <c r="AD6" s="46">
        <v>2.3391143999999999E-3</v>
      </c>
      <c r="AE6" s="46">
        <v>2.453733E-3</v>
      </c>
      <c r="AF6" s="46">
        <v>2.6582267999999999E-3</v>
      </c>
      <c r="AG6" s="46">
        <v>2.6345880000000002E-3</v>
      </c>
      <c r="AH6" s="46">
        <v>2.1307028000000002E-3</v>
      </c>
      <c r="AI6" s="46">
        <v>2.1416284000000002E-3</v>
      </c>
      <c r="AJ6" s="46">
        <v>1.8665976E-3</v>
      </c>
      <c r="AK6" s="46">
        <v>2.0706767999999999E-3</v>
      </c>
      <c r="AL6" s="38">
        <f t="shared" si="3"/>
        <v>2.31661906E-3</v>
      </c>
      <c r="AM6" s="32" t="s">
        <v>29</v>
      </c>
      <c r="AN6" s="21"/>
      <c r="AO6" s="21">
        <f>SUM(B4:AK5)/72</f>
        <v>1.0684755128909365E-3</v>
      </c>
      <c r="AP6" s="1">
        <f t="shared" si="0"/>
        <v>1.0684755128909365E-6</v>
      </c>
      <c r="AQ6" s="1">
        <f t="shared" si="1"/>
        <v>1.2821706154691238E-5</v>
      </c>
      <c r="AR6" s="1">
        <f t="shared" si="2"/>
        <v>12.821706154691238</v>
      </c>
      <c r="AS6" s="54">
        <f t="shared" si="4"/>
        <v>10.837136832655819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35">
      <c r="A7" s="10">
        <v>-43.982999999999997</v>
      </c>
      <c r="B7" s="46">
        <v>2.3655034999999999E-3</v>
      </c>
      <c r="C7" s="46">
        <v>2.6120304000000001E-3</v>
      </c>
      <c r="D7" s="46">
        <v>2.7458695999999999E-3</v>
      </c>
      <c r="E7" s="46">
        <v>2.8049885000000002E-3</v>
      </c>
      <c r="F7" s="47">
        <v>2.7791217000000001E-3</v>
      </c>
      <c r="G7" s="47">
        <v>2.1661404000000001E-3</v>
      </c>
      <c r="H7" s="47">
        <v>1.7383047E-3</v>
      </c>
      <c r="I7" s="47">
        <v>1.1147608000000001E-3</v>
      </c>
      <c r="J7" s="47">
        <v>1.5224701E-3</v>
      </c>
      <c r="K7" s="47">
        <v>1.8024492999999999E-3</v>
      </c>
      <c r="L7" s="47">
        <v>1.9430178000000001E-3</v>
      </c>
      <c r="M7" s="47">
        <v>1.9386441E-3</v>
      </c>
      <c r="N7" s="47">
        <v>1.9690886000000001E-3</v>
      </c>
      <c r="O7" s="47">
        <v>2.0273267000000001E-3</v>
      </c>
      <c r="P7" s="47">
        <v>2.0160010999999999E-3</v>
      </c>
      <c r="Q7" s="47">
        <v>2.0330309999999998E-3</v>
      </c>
      <c r="R7" s="47">
        <v>2.2676974000000001E-3</v>
      </c>
      <c r="S7" s="47">
        <v>2.2274185999999999E-3</v>
      </c>
      <c r="T7" s="42">
        <v>1.5521224000000001E-3</v>
      </c>
      <c r="U7" s="42" t="str">
        <v>NaN</v>
      </c>
      <c r="V7" s="42">
        <v>4.4365639999999996E-3</v>
      </c>
      <c r="W7" s="42">
        <v>3.9874760000000002E-3</v>
      </c>
      <c r="X7" s="42">
        <v>3.7423205000000001E-3</v>
      </c>
      <c r="Y7" s="42">
        <v>3.4718292000000001E-3</v>
      </c>
      <c r="Z7" s="42">
        <v>3.3533197999999998E-3</v>
      </c>
      <c r="AA7" s="42">
        <v>3.2025157000000002E-3</v>
      </c>
      <c r="AB7" s="42">
        <v>2.9692036999999999E-3</v>
      </c>
      <c r="AC7" s="42">
        <v>2.9665519999999999E-3</v>
      </c>
      <c r="AD7" s="46">
        <v>2.9928845000000001E-3</v>
      </c>
      <c r="AE7" s="46">
        <v>2.5299204999999999E-3</v>
      </c>
      <c r="AF7" s="46">
        <v>2.2934642999999999E-3</v>
      </c>
      <c r="AG7" s="46">
        <v>2.4571904999999999E-3</v>
      </c>
      <c r="AH7" s="46">
        <v>2.1982886999999999E-3</v>
      </c>
      <c r="AI7" s="46">
        <v>1.9743937999999999E-3</v>
      </c>
      <c r="AJ7" s="46">
        <v>1.8587521E-3</v>
      </c>
      <c r="AK7" s="46">
        <v>2.1010665000000001E-3</v>
      </c>
      <c r="AL7" s="38">
        <f t="shared" si="3"/>
        <v>2.4617636714285712E-3</v>
      </c>
      <c r="AM7" s="63" t="s">
        <v>31</v>
      </c>
      <c r="AN7" s="21"/>
      <c r="AO7" s="21">
        <f>SUM(B29:S33)/56</f>
        <v>7.0924753554428349E-3</v>
      </c>
      <c r="AP7" s="1">
        <f t="shared" si="0"/>
        <v>7.0924753554428347E-6</v>
      </c>
      <c r="AQ7" s="1">
        <f t="shared" si="1"/>
        <v>8.5109704265314023E-5</v>
      </c>
      <c r="AR7" s="1">
        <f t="shared" si="2"/>
        <v>85.109704265314022</v>
      </c>
      <c r="AS7" s="54">
        <f t="shared" si="4"/>
        <v>71.936254019720195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35">
      <c r="A8" s="10">
        <v>-39.709000000000003</v>
      </c>
      <c r="B8" s="46">
        <v>3.2031375000000002E-3</v>
      </c>
      <c r="C8" s="46">
        <v>3.0502902999999999E-3</v>
      </c>
      <c r="D8" s="46">
        <v>2.0799099999999999E-3</v>
      </c>
      <c r="E8" s="46">
        <v>1.0384815999999999E-3</v>
      </c>
      <c r="F8" s="47">
        <v>5.4660120000000003E-4</v>
      </c>
      <c r="G8" s="47">
        <v>4.6352166000000002E-4</v>
      </c>
      <c r="H8" s="47">
        <v>1.7085455000000001E-4</v>
      </c>
      <c r="I8" s="47">
        <v>2.9236280000000001E-4</v>
      </c>
      <c r="J8" s="47">
        <v>3.1807614000000002E-4</v>
      </c>
      <c r="K8" s="47">
        <v>3.9604620000000001E-4</v>
      </c>
      <c r="L8" s="47">
        <v>4.2586080000000002E-4</v>
      </c>
      <c r="M8" s="47">
        <v>4.4677444000000002E-4</v>
      </c>
      <c r="N8" s="47">
        <v>5.0795194999999997E-4</v>
      </c>
      <c r="O8" s="47">
        <v>6.0921629999999998E-4</v>
      </c>
      <c r="P8" s="47">
        <v>7.2628890000000005E-4</v>
      </c>
      <c r="Q8" s="47">
        <v>7.7383295999999997E-4</v>
      </c>
      <c r="R8" s="47">
        <v>8.4724213000000003E-4</v>
      </c>
      <c r="S8" s="47">
        <v>5.9062100000000005E-4</v>
      </c>
      <c r="T8" s="42">
        <v>2.7450994999999998E-4</v>
      </c>
      <c r="U8" s="42" t="str">
        <v>NaN</v>
      </c>
      <c r="V8" s="42">
        <v>2.4955225999999998E-3</v>
      </c>
      <c r="W8" s="42">
        <v>2.4288055000000002E-3</v>
      </c>
      <c r="X8" s="42">
        <v>2.5505101999999998E-3</v>
      </c>
      <c r="Y8" s="42">
        <v>2.7366942000000001E-3</v>
      </c>
      <c r="Z8" s="42">
        <v>2.7880804000000002E-3</v>
      </c>
      <c r="AA8" s="42">
        <v>2.7693602999999999E-3</v>
      </c>
      <c r="AB8" s="42">
        <v>2.753204E-3</v>
      </c>
      <c r="AC8" s="42">
        <v>2.9611161000000002E-3</v>
      </c>
      <c r="AD8" s="46">
        <v>3.2648728000000001E-3</v>
      </c>
      <c r="AE8" s="46">
        <v>2.9372775E-3</v>
      </c>
      <c r="AF8" s="46">
        <v>2.3233644000000002E-3</v>
      </c>
      <c r="AG8" s="46">
        <v>2.309934E-3</v>
      </c>
      <c r="AH8" s="46">
        <v>2.2577066000000002E-3</v>
      </c>
      <c r="AI8" s="46">
        <v>2.2964675000000001E-3</v>
      </c>
      <c r="AJ8" s="46">
        <v>2.3612149999999998E-3</v>
      </c>
      <c r="AK8" s="46">
        <v>2.8530906000000002E-3</v>
      </c>
      <c r="AL8" s="38">
        <f t="shared" si="3"/>
        <v>1.6813943451428576E-3</v>
      </c>
      <c r="AM8" s="63" t="s">
        <v>30</v>
      </c>
      <c r="AN8" s="21"/>
      <c r="AO8" s="21">
        <f>SUM(F6:S10)/68</f>
        <v>9.8563994483383851E-4</v>
      </c>
      <c r="AP8" s="1">
        <f t="shared" si="0"/>
        <v>9.8563994483383849E-7</v>
      </c>
      <c r="AQ8" s="1">
        <f t="shared" si="1"/>
        <v>1.1827679338006063E-5</v>
      </c>
      <c r="AR8" s="1">
        <f t="shared" si="2"/>
        <v>11.827679338006062</v>
      </c>
      <c r="AS8" s="54">
        <f t="shared" si="4"/>
        <v>9.9969674747108073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35">
      <c r="A9" s="10">
        <v>-35.685299999999998</v>
      </c>
      <c r="B9" s="46">
        <v>1.3657057000000001E-3</v>
      </c>
      <c r="C9" s="46">
        <v>4.5805686000000001E-4</v>
      </c>
      <c r="D9" s="46">
        <v>1.2320764000000001E-11</v>
      </c>
      <c r="E9" s="46">
        <v>9.2983269999999999E-12</v>
      </c>
      <c r="F9" s="47" t="str">
        <v>NaN</v>
      </c>
      <c r="G9" s="47">
        <v>1.6486268999999999E-3</v>
      </c>
      <c r="H9" s="47">
        <v>7.4420920000000006E-5</v>
      </c>
      <c r="I9" s="47">
        <v>1.2125339999999999E-11</v>
      </c>
      <c r="J9" s="47">
        <v>1.2094091E-11</v>
      </c>
      <c r="K9" s="47">
        <v>1.0928097E-11</v>
      </c>
      <c r="L9" s="47">
        <v>1.1056616E-11</v>
      </c>
      <c r="M9" s="47">
        <v>1.0728951E-11</v>
      </c>
      <c r="N9" s="47">
        <v>9.3445150000000006E-12</v>
      </c>
      <c r="O9" s="47">
        <v>9.2589379999999998E-12</v>
      </c>
      <c r="P9" s="47">
        <v>9.9347190000000001E-12</v>
      </c>
      <c r="Q9" s="47">
        <v>1.0694675E-11</v>
      </c>
      <c r="R9" s="47">
        <v>1.1454082499999999E-11</v>
      </c>
      <c r="S9" s="47">
        <v>8.2284144999999994E-12</v>
      </c>
      <c r="T9" s="42">
        <v>7.0755715E-12</v>
      </c>
      <c r="U9" s="42" t="str">
        <v>NaN</v>
      </c>
      <c r="V9" s="42">
        <v>3.2636549999999999E-3</v>
      </c>
      <c r="W9" s="42">
        <v>6.6262060000000004E-4</v>
      </c>
      <c r="X9" s="42">
        <v>5.3788204E-4</v>
      </c>
      <c r="Y9" s="42">
        <v>8.1787153999999997E-4</v>
      </c>
      <c r="Z9" s="42">
        <v>8.7617884999999999E-4</v>
      </c>
      <c r="AA9" s="42">
        <v>7.8354333999999999E-4</v>
      </c>
      <c r="AB9" s="42">
        <v>6.1608789999999995E-4</v>
      </c>
      <c r="AC9" s="42">
        <v>1.1257038999999999E-3</v>
      </c>
      <c r="AD9" s="46">
        <v>4.2348495000000003E-3</v>
      </c>
      <c r="AE9" s="46">
        <v>6.7497795999999996E-4</v>
      </c>
      <c r="AF9" s="46">
        <v>6.0923405000000001E-5</v>
      </c>
      <c r="AG9" s="46">
        <v>7.4875359999999999E-4</v>
      </c>
      <c r="AH9" s="46">
        <v>1.5102853E-3</v>
      </c>
      <c r="AI9" s="46">
        <v>2.147042E-3</v>
      </c>
      <c r="AJ9" s="46">
        <v>2.5584855999999999E-3</v>
      </c>
      <c r="AK9" s="46">
        <v>2.2840647E-3</v>
      </c>
      <c r="AL9" s="38">
        <f t="shared" si="3"/>
        <v>7.7793340469244413E-4</v>
      </c>
      <c r="AM9" s="34" t="s">
        <v>33</v>
      </c>
      <c r="AN9" s="21"/>
      <c r="AO9" s="21">
        <f>SUM(T29:AA33)/35</f>
        <v>1.0957313290839578E-2</v>
      </c>
      <c r="AP9" s="1">
        <f t="shared" si="0"/>
        <v>1.0957313290839579E-5</v>
      </c>
      <c r="AQ9" s="1">
        <f t="shared" si="1"/>
        <v>1.3148775949007495E-4</v>
      </c>
      <c r="AR9" s="1">
        <f t="shared" si="2"/>
        <v>131.48775949007495</v>
      </c>
      <c r="AS9" s="54">
        <f>AR9*0.845218</f>
        <v>111.13582110068218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5">
      <c r="A10" s="9">
        <v>-31.855</v>
      </c>
      <c r="B10" s="46">
        <v>9.265381E-12</v>
      </c>
      <c r="C10" s="46">
        <v>7.3949619999999998E-12</v>
      </c>
      <c r="D10" s="46">
        <v>5.0078704E-12</v>
      </c>
      <c r="E10" s="46" t="str">
        <v>NaN</v>
      </c>
      <c r="F10" s="47" t="str">
        <v>NaN</v>
      </c>
      <c r="G10" s="48">
        <v>5.5450113999999998E-4</v>
      </c>
      <c r="H10" s="47">
        <v>6.8237739999999996E-12</v>
      </c>
      <c r="I10" s="47">
        <v>5.2169419999999997E-12</v>
      </c>
      <c r="J10" s="47">
        <v>4.0864870000000002E-12</v>
      </c>
      <c r="K10" s="47">
        <v>2.8617155999999999E-12</v>
      </c>
      <c r="L10" s="47">
        <v>2.1835938000000002E-12</v>
      </c>
      <c r="M10" s="47">
        <v>2.1037393000000001E-12</v>
      </c>
      <c r="N10" s="47">
        <v>2.5899689999999999E-12</v>
      </c>
      <c r="O10" s="47">
        <v>3.1094170000000002E-12</v>
      </c>
      <c r="P10" s="47">
        <v>3.4398827E-12</v>
      </c>
      <c r="Q10" s="47">
        <v>3.595182E-12</v>
      </c>
      <c r="R10" s="47">
        <v>3.2260448999999999E-12</v>
      </c>
      <c r="S10" s="47">
        <v>3.615837E-12</v>
      </c>
      <c r="T10" s="42">
        <v>5.522733E-12</v>
      </c>
      <c r="U10" s="42" t="str">
        <v>NaN</v>
      </c>
      <c r="V10" s="42" t="str">
        <v>NaN</v>
      </c>
      <c r="W10" s="42">
        <v>1.5502323000000001E-11</v>
      </c>
      <c r="X10" s="42">
        <v>8.5885680000000001E-12</v>
      </c>
      <c r="Y10" s="42">
        <v>9.4532490000000002E-12</v>
      </c>
      <c r="Z10" s="42">
        <v>1.1574779E-11</v>
      </c>
      <c r="AA10" s="42">
        <v>8.8765710000000006E-12</v>
      </c>
      <c r="AB10" s="42">
        <v>6.7165673999999996E-12</v>
      </c>
      <c r="AC10" s="42">
        <v>1.8406334999999998E-11</v>
      </c>
      <c r="AD10" s="46" t="str">
        <v>NaN</v>
      </c>
      <c r="AE10" s="46">
        <v>1.8928084999999999E-11</v>
      </c>
      <c r="AF10" s="46">
        <v>6.7782320000000002E-12</v>
      </c>
      <c r="AG10" s="46">
        <v>4.2211780000000001E-12</v>
      </c>
      <c r="AH10" s="46">
        <v>4.1581481999999998E-12</v>
      </c>
      <c r="AI10" s="46">
        <v>8.4372729999999998E-12</v>
      </c>
      <c r="AJ10" s="46">
        <v>1.3128238E-11</v>
      </c>
      <c r="AK10" s="46">
        <v>1.0219899E-11</v>
      </c>
      <c r="AL10" s="38">
        <f t="shared" si="3"/>
        <v>1.788714048493472E-5</v>
      </c>
      <c r="AM10" s="34" t="s">
        <v>32</v>
      </c>
      <c r="AN10" s="21"/>
      <c r="AO10" s="21">
        <f>SUM(T6:AC10)/44</f>
        <v>1.9157981684481066E-3</v>
      </c>
      <c r="AP10" s="1">
        <f t="shared" si="0"/>
        <v>1.9157981684481068E-6</v>
      </c>
      <c r="AQ10" s="1">
        <f t="shared" si="1"/>
        <v>2.2989578021377283E-5</v>
      </c>
      <c r="AR10" s="1">
        <f t="shared" si="2"/>
        <v>22.989578021377284</v>
      </c>
      <c r="AS10" s="54">
        <f t="shared" si="4"/>
        <v>19.431205156072465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35">
      <c r="A11" s="9">
        <v>-28.178599999999999</v>
      </c>
      <c r="B11" s="46">
        <v>6.0656570000000001E-12</v>
      </c>
      <c r="C11" s="46">
        <v>6.4696135000000003E-12</v>
      </c>
      <c r="D11" s="46" t="str">
        <v>NaN</v>
      </c>
      <c r="E11" s="46" t="str">
        <v>NaN</v>
      </c>
      <c r="F11" s="4" t="str">
        <v>NaN</v>
      </c>
      <c r="G11" s="4">
        <v>2.2071884E-11</v>
      </c>
      <c r="H11" s="4">
        <v>5.6833167000000002E-12</v>
      </c>
      <c r="I11" s="4">
        <v>4.6972005000000001E-12</v>
      </c>
      <c r="J11" s="4">
        <v>3.7241473000000001E-12</v>
      </c>
      <c r="K11" s="4">
        <v>2.817367E-12</v>
      </c>
      <c r="L11" s="4">
        <v>2.4103232E-12</v>
      </c>
      <c r="M11" s="4">
        <v>2.0707516E-12</v>
      </c>
      <c r="N11" s="4">
        <v>1.9386814E-12</v>
      </c>
      <c r="O11" s="4">
        <v>1.9429144E-12</v>
      </c>
      <c r="P11" s="4">
        <v>1.946671E-12</v>
      </c>
      <c r="Q11" s="4">
        <v>1.9710694000000001E-12</v>
      </c>
      <c r="R11" s="4">
        <v>2.0979280000000002E-12</v>
      </c>
      <c r="S11" s="4">
        <v>2.7862509999999999E-12</v>
      </c>
      <c r="T11" s="7">
        <v>4.2122663999999997E-12</v>
      </c>
      <c r="U11" s="8" t="str">
        <v>NaN</v>
      </c>
      <c r="V11" s="8" t="str">
        <v>NaN</v>
      </c>
      <c r="W11" s="8">
        <v>5.0259770000000001E-5</v>
      </c>
      <c r="X11" s="8">
        <v>7.3928720000000001E-12</v>
      </c>
      <c r="Y11" s="8">
        <v>3.0126391999999999E-12</v>
      </c>
      <c r="Z11" s="7">
        <v>2.8882919999999999E-12</v>
      </c>
      <c r="AA11" s="7">
        <v>3.3610666E-12</v>
      </c>
      <c r="AB11" s="7">
        <v>7.1582592000000002E-12</v>
      </c>
      <c r="AC11" s="8">
        <v>3.7416314000000002E-7</v>
      </c>
      <c r="AD11" s="46" t="str">
        <v>NaN</v>
      </c>
      <c r="AE11" s="46">
        <v>1.4123904E-11</v>
      </c>
      <c r="AF11" s="46">
        <v>9.6809140000000001E-12</v>
      </c>
      <c r="AG11" s="46">
        <v>6.6522755000000002E-12</v>
      </c>
      <c r="AH11" s="46">
        <v>5.7632435999999996E-12</v>
      </c>
      <c r="AI11" s="46">
        <v>5.6905474000000003E-12</v>
      </c>
      <c r="AJ11" s="46">
        <v>6.0227022999999999E-12</v>
      </c>
      <c r="AK11" s="46">
        <v>5.5098010000000004E-12</v>
      </c>
      <c r="AL11" s="38">
        <f t="shared" si="3"/>
        <v>1.6878027767519735E-6</v>
      </c>
      <c r="AM11" s="16" t="s">
        <v>31</v>
      </c>
      <c r="AN11" s="21"/>
      <c r="AO11" s="21">
        <f>(SUM(C20:P28)/123)+(SUM(Q20:S24)/14)</f>
        <v>8.8081804714414721E-4</v>
      </c>
      <c r="AP11" s="1">
        <f t="shared" si="0"/>
        <v>8.8081804714414725E-7</v>
      </c>
      <c r="AQ11" s="1">
        <f t="shared" si="1"/>
        <v>1.0569816565729767E-5</v>
      </c>
      <c r="AR11" s="1">
        <f t="shared" si="2"/>
        <v>10.569816565729766</v>
      </c>
      <c r="AS11" s="54">
        <f>AR11*0.845218</f>
        <v>8.9337992180529824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35">
      <c r="A12" s="9">
        <v>-24.624300000000002</v>
      </c>
      <c r="B12" s="46">
        <v>5.2668840000000002E-12</v>
      </c>
      <c r="C12" s="46">
        <v>5.1728685999999999E-12</v>
      </c>
      <c r="D12" s="46" t="str">
        <v>NaN</v>
      </c>
      <c r="E12" s="46" t="str">
        <v>NaN</v>
      </c>
      <c r="F12" s="4" t="str">
        <v>NaN</v>
      </c>
      <c r="G12" s="4">
        <v>1.4855045000000001E-5</v>
      </c>
      <c r="H12" s="4">
        <v>4.9201750000000001E-12</v>
      </c>
      <c r="I12" s="4">
        <v>3.4303870000000002E-12</v>
      </c>
      <c r="J12" s="4">
        <v>2.9262694999999999E-12</v>
      </c>
      <c r="K12" s="4">
        <v>2.5536918E-12</v>
      </c>
      <c r="L12" s="4">
        <v>2.4220800000000001E-12</v>
      </c>
      <c r="M12" s="4">
        <v>2.0824142999999999E-12</v>
      </c>
      <c r="N12" s="4">
        <v>1.9571556E-12</v>
      </c>
      <c r="O12" s="4">
        <v>1.9311536E-12</v>
      </c>
      <c r="P12" s="4">
        <v>2.0069082999999998E-12</v>
      </c>
      <c r="Q12" s="4">
        <v>2.1554575E-12</v>
      </c>
      <c r="R12" s="4">
        <v>2.4099587E-12</v>
      </c>
      <c r="S12" s="4">
        <v>2.7542148000000002E-12</v>
      </c>
      <c r="T12" s="7">
        <v>2.9678900000000002E-12</v>
      </c>
      <c r="U12" s="8" t="str">
        <v>NaN</v>
      </c>
      <c r="V12" s="8" t="str">
        <v>NaN</v>
      </c>
      <c r="W12" s="8">
        <v>1.3340429E-3</v>
      </c>
      <c r="X12" s="8">
        <v>8.5652819999999996E-12</v>
      </c>
      <c r="Y12" s="8">
        <v>2.9739614E-12</v>
      </c>
      <c r="Z12" s="7">
        <v>3.1766870000000002E-12</v>
      </c>
      <c r="AA12" s="7">
        <v>4.9358109999999999E-12</v>
      </c>
      <c r="AB12" s="7">
        <v>9.7166290000000006E-12</v>
      </c>
      <c r="AC12" s="8">
        <v>4.1045416000000002E-5</v>
      </c>
      <c r="AD12" s="46" t="str">
        <v>NaN</v>
      </c>
      <c r="AE12" s="46">
        <v>9.5245309999999998E-6</v>
      </c>
      <c r="AF12" s="46">
        <v>1.14039845E-11</v>
      </c>
      <c r="AG12" s="46">
        <v>6.5813569999999996E-12</v>
      </c>
      <c r="AH12" s="46">
        <v>6.5223959999999999E-12</v>
      </c>
      <c r="AI12" s="46">
        <v>6.3939336000000001E-12</v>
      </c>
      <c r="AJ12" s="46">
        <v>6.5023890000000004E-12</v>
      </c>
      <c r="AK12" s="46">
        <v>6.01051E-12</v>
      </c>
      <c r="AL12" s="38">
        <f t="shared" si="3"/>
        <v>4.6648933658014967E-5</v>
      </c>
      <c r="AM12" s="16" t="s">
        <v>30</v>
      </c>
      <c r="AN12" s="21"/>
      <c r="AO12" s="21">
        <f>SUM(F11:S19)/123</f>
        <v>7.0681186935586215E-5</v>
      </c>
      <c r="AP12" s="1">
        <f t="shared" si="0"/>
        <v>7.0681186935586214E-8</v>
      </c>
      <c r="AQ12" s="1">
        <f t="shared" si="1"/>
        <v>8.4817424322703452E-7</v>
      </c>
      <c r="AR12" s="1">
        <f t="shared" si="2"/>
        <v>0.8481742432270345</v>
      </c>
      <c r="AS12" s="54">
        <f t="shared" si="4"/>
        <v>0.71689213751186764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35">
      <c r="A13" s="15">
        <v>-21.168500000000002</v>
      </c>
      <c r="B13" s="46">
        <v>5.9128384E-12</v>
      </c>
      <c r="C13" s="46">
        <v>4.4936810000000001E-12</v>
      </c>
      <c r="D13" s="46" t="str">
        <v>NaN</v>
      </c>
      <c r="E13" s="46" t="str">
        <v>NaN</v>
      </c>
      <c r="F13" s="4" t="str">
        <v>NaN</v>
      </c>
      <c r="G13" s="4">
        <v>1.2574171000000001E-11</v>
      </c>
      <c r="H13" s="4">
        <v>4.3455174000000004E-12</v>
      </c>
      <c r="I13" s="4">
        <v>2.643105E-12</v>
      </c>
      <c r="J13" s="4">
        <v>2.0109586999999998E-12</v>
      </c>
      <c r="K13" s="4">
        <v>1.9370389000000002E-12</v>
      </c>
      <c r="L13" s="4">
        <v>2.062003E-12</v>
      </c>
      <c r="M13" s="4">
        <v>2.0080627999999998E-12</v>
      </c>
      <c r="N13" s="4">
        <v>1.9601538000000001E-12</v>
      </c>
      <c r="O13" s="4">
        <v>2.0455897999999999E-12</v>
      </c>
      <c r="P13" s="4">
        <v>2.3192968999999998E-12</v>
      </c>
      <c r="Q13" s="4">
        <v>2.5750688E-12</v>
      </c>
      <c r="R13" s="4">
        <v>2.8165868E-12</v>
      </c>
      <c r="S13" s="4">
        <v>2.9228114999999998E-12</v>
      </c>
      <c r="T13" s="7">
        <v>2.5204597999999998E-12</v>
      </c>
      <c r="U13" s="8" t="str">
        <v>NaN</v>
      </c>
      <c r="V13" s="8" t="str">
        <v>NaN</v>
      </c>
      <c r="W13" s="8" t="str">
        <v>NaN</v>
      </c>
      <c r="X13" s="8">
        <v>5.9591867000000003E-12</v>
      </c>
      <c r="Y13" s="8">
        <v>4.0568593999999998E-12</v>
      </c>
      <c r="Z13" s="7">
        <v>4.0980090000000001E-12</v>
      </c>
      <c r="AA13" s="7">
        <v>5.6342157999999998E-12</v>
      </c>
      <c r="AB13" s="7">
        <v>1.237368E-11</v>
      </c>
      <c r="AC13" s="5" t="str">
        <v>NaN</v>
      </c>
      <c r="AD13" s="46" t="str">
        <v>NaN</v>
      </c>
      <c r="AE13" s="46">
        <v>9.1106830000000001E-4</v>
      </c>
      <c r="AF13" s="46">
        <v>5.9163300000000003E-5</v>
      </c>
      <c r="AG13" s="46">
        <v>7.0869356E-12</v>
      </c>
      <c r="AH13" s="46">
        <v>7.1202150000000001E-12</v>
      </c>
      <c r="AI13" s="46">
        <v>7.6528376000000006E-12</v>
      </c>
      <c r="AJ13" s="46">
        <v>7.9090550000000006E-12</v>
      </c>
      <c r="AK13" s="46">
        <v>7.3392050000000005E-12</v>
      </c>
      <c r="AL13" s="38">
        <f t="shared" si="3"/>
        <v>3.4651133013483668E-5</v>
      </c>
      <c r="AM13" s="37" t="s">
        <v>33</v>
      </c>
      <c r="AN13" s="21"/>
      <c r="AO13" s="1">
        <f>(SUM(T20:Y28)/46)+(SUM(Q25:S28)/8)</f>
        <v>7.6655849052910512E-6</v>
      </c>
      <c r="AP13" s="1">
        <f t="shared" si="0"/>
        <v>7.6655849052910515E-9</v>
      </c>
      <c r="AQ13" s="1">
        <f t="shared" si="1"/>
        <v>9.1987018863492625E-8</v>
      </c>
      <c r="AR13" s="1">
        <f t="shared" si="2"/>
        <v>9.1987018863492628E-2</v>
      </c>
      <c r="AS13" s="9">
        <f>AR13*0.845218</f>
        <v>7.7749084109763514E-2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35">
      <c r="A14" s="15">
        <v>-17.791599999999999</v>
      </c>
      <c r="B14" s="46">
        <v>9.5781724999999992E-12</v>
      </c>
      <c r="C14" s="46">
        <v>6.5179011999999998E-12</v>
      </c>
      <c r="D14" s="46" t="str">
        <v>NaN</v>
      </c>
      <c r="E14" s="46" t="str">
        <v>NaN</v>
      </c>
      <c r="F14" s="4">
        <v>1.5573595999999999E-11</v>
      </c>
      <c r="G14" s="4">
        <v>2.4177667000000001E-11</v>
      </c>
      <c r="H14" s="4">
        <v>5.2046825999999999E-12</v>
      </c>
      <c r="I14" s="4">
        <v>2.8017313E-12</v>
      </c>
      <c r="J14" s="4">
        <v>1.8766641999999998E-12</v>
      </c>
      <c r="K14" s="4">
        <v>1.8304432999999999E-12</v>
      </c>
      <c r="L14" s="4">
        <v>1.7561992000000001E-12</v>
      </c>
      <c r="M14" s="4">
        <v>1.669425E-12</v>
      </c>
      <c r="N14" s="4">
        <v>2.0336765999999999E-12</v>
      </c>
      <c r="O14" s="4">
        <v>2.3584574000000001E-12</v>
      </c>
      <c r="P14" s="4">
        <v>2.9419726000000001E-12</v>
      </c>
      <c r="Q14" s="4">
        <v>3.4742489999999999E-12</v>
      </c>
      <c r="R14" s="4">
        <v>3.7363589999999999E-12</v>
      </c>
      <c r="S14" s="4">
        <v>5.4795572999999998E-12</v>
      </c>
      <c r="T14" s="7">
        <v>4.5216351999999998E-12</v>
      </c>
      <c r="U14" s="8" t="str">
        <v>NaN</v>
      </c>
      <c r="V14" s="8" t="str">
        <v>NaN</v>
      </c>
      <c r="W14" s="8" t="str">
        <v>NaN</v>
      </c>
      <c r="X14" s="8">
        <v>6.8526886000000004E-12</v>
      </c>
      <c r="Y14" s="8">
        <v>5.9048474000000003E-12</v>
      </c>
      <c r="Z14" s="7">
        <v>6.1614679999999997E-12</v>
      </c>
      <c r="AA14" s="7">
        <v>7.4247890000000005E-12</v>
      </c>
      <c r="AB14" s="7">
        <v>3.5055763999999997E-11</v>
      </c>
      <c r="AC14" s="5" t="str">
        <v>NaN</v>
      </c>
      <c r="AD14" s="46" t="str">
        <v>NaN</v>
      </c>
      <c r="AE14" s="46" t="str">
        <v>NaN</v>
      </c>
      <c r="AF14" s="46">
        <v>9.7482710000000006E-12</v>
      </c>
      <c r="AG14" s="46">
        <v>8.1745305000000006E-12</v>
      </c>
      <c r="AH14" s="46">
        <v>8.3803589999999999E-12</v>
      </c>
      <c r="AI14" s="46">
        <v>9.8520070000000004E-12</v>
      </c>
      <c r="AJ14" s="46">
        <v>1.11804056E-11</v>
      </c>
      <c r="AK14" s="46">
        <v>1.0926156999999999E-11</v>
      </c>
      <c r="AL14" s="38">
        <f t="shared" si="3"/>
        <v>7.6854884464285731E-12</v>
      </c>
      <c r="AM14" s="37" t="s">
        <v>32</v>
      </c>
      <c r="AN14" s="21"/>
      <c r="AO14" s="21">
        <f>SUM(U11:Y19)/21</f>
        <v>6.5919181416328429E-5</v>
      </c>
      <c r="AP14" s="1">
        <f t="shared" si="0"/>
        <v>6.5919181416328424E-8</v>
      </c>
      <c r="AQ14" s="1">
        <f t="shared" si="1"/>
        <v>7.9103017699594103E-7</v>
      </c>
      <c r="AR14" s="1">
        <f t="shared" si="2"/>
        <v>0.79103017699594103</v>
      </c>
      <c r="AS14" s="9">
        <f>AR14*0.845218</f>
        <v>0.66859294414015535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35">
      <c r="A15" s="15">
        <v>-14.477499999999999</v>
      </c>
      <c r="B15" s="46">
        <v>2.2542116000000001E-11</v>
      </c>
      <c r="C15" s="46">
        <v>1.176103E-11</v>
      </c>
      <c r="D15" s="46" t="str">
        <v>NaN</v>
      </c>
      <c r="E15" s="46" t="str">
        <v>NaN</v>
      </c>
      <c r="F15" s="4">
        <v>1.7538136000000002E-11</v>
      </c>
      <c r="G15" s="4">
        <v>1.5309863999999999E-11</v>
      </c>
      <c r="H15" s="4">
        <v>6.4347278000000003E-12</v>
      </c>
      <c r="I15" s="4">
        <v>2.5499055999999999E-12</v>
      </c>
      <c r="J15" s="4">
        <v>2.2051618000000001E-12</v>
      </c>
      <c r="K15" s="4">
        <v>1.7122587000000001E-12</v>
      </c>
      <c r="L15" s="4">
        <v>1.7311009000000001E-12</v>
      </c>
      <c r="M15" s="4">
        <v>1.8956090000000001E-12</v>
      </c>
      <c r="N15" s="4">
        <v>2.3256692000000001E-12</v>
      </c>
      <c r="O15" s="4">
        <v>3.0028499999999999E-12</v>
      </c>
      <c r="P15" s="4">
        <v>3.9203020000000001E-12</v>
      </c>
      <c r="Q15" s="4">
        <v>4.7689058000000001E-12</v>
      </c>
      <c r="R15" s="4">
        <v>5.3718297000000004E-12</v>
      </c>
      <c r="S15" s="4">
        <v>9.2464660000000008E-12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1.0681856399999999E-11</v>
      </c>
      <c r="Y15" s="8">
        <v>7.3453659999999995E-12</v>
      </c>
      <c r="Z15" s="7">
        <v>8.6505524999999996E-12</v>
      </c>
      <c r="AA15" s="7">
        <v>1.0758811E-11</v>
      </c>
      <c r="AB15" s="7">
        <v>1.5440037E-3</v>
      </c>
      <c r="AC15" s="5" t="str">
        <v>NaN</v>
      </c>
      <c r="AD15" s="46" t="str">
        <v>NaN</v>
      </c>
      <c r="AE15" s="46" t="str">
        <v>NaN</v>
      </c>
      <c r="AF15" s="46">
        <v>9.8646265000000005E-12</v>
      </c>
      <c r="AG15" s="46">
        <v>1.0550201E-11</v>
      </c>
      <c r="AH15" s="46">
        <v>1.1478303E-11</v>
      </c>
      <c r="AI15" s="46">
        <v>1.5702580000000001E-11</v>
      </c>
      <c r="AJ15" s="46">
        <v>2.7361922000000001E-11</v>
      </c>
      <c r="AK15" s="46">
        <v>7.7997704999999994E-5</v>
      </c>
      <c r="AL15" s="38">
        <f t="shared" si="3"/>
        <v>6.0074134433709283E-5</v>
      </c>
      <c r="AM15" s="33" t="s">
        <v>34</v>
      </c>
      <c r="AN15" s="21"/>
      <c r="AO15" s="5">
        <f>(SUM(AD6:AK28)/137)+(SUM(B6:E19)/41)</f>
        <v>2.0153608332463078E-3</v>
      </c>
      <c r="AP15" s="1">
        <f t="shared" si="0"/>
        <v>2.0153608332463078E-6</v>
      </c>
      <c r="AQ15" s="1">
        <f t="shared" si="1"/>
        <v>2.4184329998955693E-5</v>
      </c>
      <c r="AR15" s="1">
        <f t="shared" si="2"/>
        <v>24.184329998955693</v>
      </c>
      <c r="AS15" s="54">
        <f t="shared" si="4"/>
        <v>20.441031033057335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35">
      <c r="A16" s="15">
        <v>-11.212300000000001</v>
      </c>
      <c r="B16" s="45">
        <v>2.4273481999999998E-3</v>
      </c>
      <c r="C16" s="45">
        <v>2.1328302000000001E-11</v>
      </c>
      <c r="D16" s="45" t="str">
        <v>NaN</v>
      </c>
      <c r="E16" s="45" t="str">
        <v>NaN</v>
      </c>
      <c r="F16" s="16">
        <v>9.3147365000000004E-12</v>
      </c>
      <c r="G16" s="16">
        <v>1.28337636E-11</v>
      </c>
      <c r="H16" s="16">
        <v>6.0141383999999999E-12</v>
      </c>
      <c r="I16" s="16">
        <v>4.0136196999999998E-12</v>
      </c>
      <c r="J16" s="16">
        <v>2.2490887000000001E-12</v>
      </c>
      <c r="K16" s="16">
        <v>1.8431120000000002E-12</v>
      </c>
      <c r="L16" s="16">
        <v>1.7096566000000001E-12</v>
      </c>
      <c r="M16" s="16">
        <v>1.8838023999999999E-12</v>
      </c>
      <c r="N16" s="16">
        <v>2.4838879999999999E-12</v>
      </c>
      <c r="O16" s="16">
        <v>3.7451617000000003E-12</v>
      </c>
      <c r="P16" s="16">
        <v>5.1128875000000002E-12</v>
      </c>
      <c r="Q16" s="16">
        <v>6.7422779999999999E-12</v>
      </c>
      <c r="R16" s="16">
        <v>8.6435770000000005E-12</v>
      </c>
      <c r="S16" s="16">
        <v>7.6941370000000006E-5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9.1744300000000005E-12</v>
      </c>
      <c r="Y16" s="8">
        <v>8.7676630000000007E-12</v>
      </c>
      <c r="Z16" s="7">
        <v>1.3111332999999999E-11</v>
      </c>
      <c r="AA16" s="7">
        <v>1.7539927999999999E-11</v>
      </c>
      <c r="AB16" s="7">
        <v>2.0261124999999998E-3</v>
      </c>
      <c r="AC16" s="5" t="str">
        <v>NaN</v>
      </c>
      <c r="AD16" s="46" t="str">
        <v>NaN</v>
      </c>
      <c r="AE16" s="46" t="str">
        <v>NaN</v>
      </c>
      <c r="AF16" s="46">
        <v>9.1224745000000002E-12</v>
      </c>
      <c r="AG16" s="46">
        <v>9.7745099999999997E-12</v>
      </c>
      <c r="AH16" s="46">
        <v>1.223184E-11</v>
      </c>
      <c r="AI16" s="46">
        <v>3.2403174000000003E-11</v>
      </c>
      <c r="AJ16" s="46">
        <v>6.1804014999999998E-4</v>
      </c>
      <c r="AK16" s="46">
        <v>1.6685617000000001E-3</v>
      </c>
      <c r="AL16" s="38">
        <f t="shared" si="3"/>
        <v>2.5248163407568013E-4</v>
      </c>
      <c r="AM16" t="s">
        <v>35</v>
      </c>
      <c r="AN16" s="21"/>
      <c r="AO16" s="1">
        <f>SUM(B2:AK37)/939</f>
        <v>1.5338224543088603E-3</v>
      </c>
      <c r="AP16" s="1">
        <f t="shared" si="0"/>
        <v>1.5338224543088604E-6</v>
      </c>
      <c r="AQ16" s="1">
        <f t="shared" si="1"/>
        <v>1.8405869451706324E-5</v>
      </c>
      <c r="AR16" s="1">
        <f t="shared" si="2"/>
        <v>18.405869451706323</v>
      </c>
      <c r="AS16" s="54">
        <f t="shared" si="4"/>
        <v>15.556972166232315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35">
      <c r="A17" s="15">
        <v>-7.9836</v>
      </c>
      <c r="B17" s="45">
        <v>5.0669230000000001E-3</v>
      </c>
      <c r="C17" s="45">
        <v>1.7498919E-3</v>
      </c>
      <c r="D17" s="45">
        <v>5.5503457999999997E-12</v>
      </c>
      <c r="E17" s="45">
        <v>7.4434659999999997E-12</v>
      </c>
      <c r="F17" s="16">
        <v>9.2166650000000005E-12</v>
      </c>
      <c r="G17" s="16">
        <v>1.0137073E-11</v>
      </c>
      <c r="H17" s="16">
        <v>6.8953267999999996E-12</v>
      </c>
      <c r="I17" s="16">
        <v>5.4877321999999997E-12</v>
      </c>
      <c r="J17" s="16">
        <v>2.7807307E-12</v>
      </c>
      <c r="K17" s="16">
        <v>2.8139801999999998E-12</v>
      </c>
      <c r="L17" s="16">
        <v>2.359245E-12</v>
      </c>
      <c r="M17" s="16">
        <v>2.6375025999999999E-12</v>
      </c>
      <c r="N17" s="16">
        <v>3.9704762999999997E-12</v>
      </c>
      <c r="O17" s="16">
        <v>6.7539653999999999E-12</v>
      </c>
      <c r="P17" s="16">
        <v>1.2172299000000001E-11</v>
      </c>
      <c r="Q17" s="16">
        <v>2.2628848000000001E-11</v>
      </c>
      <c r="R17" s="16">
        <v>2.6755564999999999E-11</v>
      </c>
      <c r="S17" s="16">
        <v>1.5131216000000001E-3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7.0029850000000002E-12</v>
      </c>
      <c r="Y17" s="8">
        <v>1.1290869E-11</v>
      </c>
      <c r="Z17" s="7">
        <v>1.7449312E-3</v>
      </c>
      <c r="AA17" s="7">
        <v>3.2504933999999998E-3</v>
      </c>
      <c r="AB17" s="27">
        <v>2.2873070000000001E-3</v>
      </c>
      <c r="AC17" s="5" t="str">
        <v>NaN</v>
      </c>
      <c r="AD17" s="46" t="str">
        <v>NaN</v>
      </c>
      <c r="AE17" s="46" t="str">
        <v>NaN</v>
      </c>
      <c r="AF17" s="46">
        <v>8.5842300000000001E-12</v>
      </c>
      <c r="AG17" s="46">
        <v>1.5218553999999999E-11</v>
      </c>
      <c r="AH17" s="46">
        <v>1.7867167999999999E-11</v>
      </c>
      <c r="AI17" s="46">
        <v>3.1703759999999998E-4</v>
      </c>
      <c r="AJ17" s="46">
        <v>1.2022252E-3</v>
      </c>
      <c r="AK17" s="46">
        <v>3.4175058999999998E-3</v>
      </c>
      <c r="AL17" s="38">
        <f t="shared" si="3"/>
        <v>7.0860127543334573E-4</v>
      </c>
      <c r="AM17" t="s">
        <v>36</v>
      </c>
      <c r="AN17" s="21"/>
      <c r="AO17" s="64">
        <f>SUM(B20:AK37)/411</f>
        <v>2.523790164254784E-3</v>
      </c>
      <c r="AP17" s="1">
        <f t="shared" si="0"/>
        <v>2.5237901642547839E-6</v>
      </c>
      <c r="AQ17" s="1">
        <f t="shared" si="1"/>
        <v>3.0285481971057407E-5</v>
      </c>
      <c r="AR17" s="1">
        <f t="shared" si="2"/>
        <v>30.285481971057408</v>
      </c>
      <c r="AS17" s="54">
        <f t="shared" si="4"/>
        <v>25.5978345006132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35">
      <c r="A18" s="15">
        <v>-4.7801999999999998</v>
      </c>
      <c r="B18" s="45">
        <v>3.4238945E-3</v>
      </c>
      <c r="C18" s="45">
        <v>1.6856188E-11</v>
      </c>
      <c r="D18" s="45">
        <v>4.9649195000000003E-12</v>
      </c>
      <c r="E18" s="45">
        <v>6.0937199999999996E-12</v>
      </c>
      <c r="F18" s="16">
        <v>5.6985233000000001E-12</v>
      </c>
      <c r="G18" s="16">
        <v>6.8267704999999999E-12</v>
      </c>
      <c r="H18" s="16">
        <v>7.3668000000000005E-12</v>
      </c>
      <c r="I18" s="16">
        <v>5.3155813000000002E-12</v>
      </c>
      <c r="J18" s="16">
        <v>4.7181255999999997E-12</v>
      </c>
      <c r="K18" s="16">
        <v>5.0432557E-12</v>
      </c>
      <c r="L18" s="16">
        <v>5.441711E-12</v>
      </c>
      <c r="M18" s="16">
        <v>5.9130759999999998E-12</v>
      </c>
      <c r="N18" s="16">
        <v>8.1552970000000001E-12</v>
      </c>
      <c r="O18" s="16">
        <v>1.3576157E-11</v>
      </c>
      <c r="P18" s="16">
        <v>2.8211608E-11</v>
      </c>
      <c r="Q18" s="16">
        <v>1.1606022E-3</v>
      </c>
      <c r="R18" s="16">
        <v>2.2944393999999998E-3</v>
      </c>
      <c r="S18" s="16">
        <v>5.2425474999999997E-4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7.7285679999999993E-12</v>
      </c>
      <c r="Y18" s="8">
        <v>1.8552963000000001E-11</v>
      </c>
      <c r="Z18" s="7">
        <v>1.7502955E-3</v>
      </c>
      <c r="AA18" s="7">
        <v>4.2801829999999999E-3</v>
      </c>
      <c r="AB18" s="27">
        <v>3.7274766000000002E-3</v>
      </c>
      <c r="AC18" s="5" t="str">
        <v>NaN</v>
      </c>
      <c r="AD18" s="46" t="str">
        <v>NaN</v>
      </c>
      <c r="AE18" s="46" t="str">
        <v>NaN</v>
      </c>
      <c r="AF18" s="46">
        <v>7.2066279999999996E-12</v>
      </c>
      <c r="AG18" s="46">
        <v>1.4935583999999999E-11</v>
      </c>
      <c r="AH18" s="46">
        <v>5.7953054999999995E-4</v>
      </c>
      <c r="AI18" s="46">
        <v>1.9997659E-3</v>
      </c>
      <c r="AJ18" s="46">
        <v>2.5906054999999999E-3</v>
      </c>
      <c r="AK18" s="46">
        <v>3.3651572000000002E-3</v>
      </c>
      <c r="AL18" s="38">
        <f t="shared" si="3"/>
        <v>8.8607604388294737E-4</v>
      </c>
      <c r="AM18" t="s">
        <v>37</v>
      </c>
      <c r="AN18" s="21"/>
      <c r="AO18" s="64">
        <f>SUM(B2:AK19)/528</f>
        <v>7.632225891805001E-4</v>
      </c>
      <c r="AP18" s="1">
        <f t="shared" si="0"/>
        <v>7.6322258918050012E-7</v>
      </c>
      <c r="AQ18" s="1">
        <f t="shared" si="1"/>
        <v>9.1586710701660019E-6</v>
      </c>
      <c r="AR18" s="1">
        <f t="shared" si="2"/>
        <v>9.158671070166001</v>
      </c>
      <c r="AS18" s="54">
        <f t="shared" si="4"/>
        <v>7.7410736445835671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35">
      <c r="A19" s="15">
        <v>-1.5918000000000001</v>
      </c>
      <c r="B19" s="45" t="str">
        <v>NaN</v>
      </c>
      <c r="C19" s="45" t="str">
        <v>NaN</v>
      </c>
      <c r="D19" s="45">
        <v>4.1025999999999999E-12</v>
      </c>
      <c r="E19" s="45">
        <v>9.0992359999999996E-12</v>
      </c>
      <c r="F19" s="16">
        <v>7.1587296000000001E-5</v>
      </c>
      <c r="G19" s="16">
        <v>7.2659084000000004E-12</v>
      </c>
      <c r="H19" s="16">
        <v>5.5546322999999998E-12</v>
      </c>
      <c r="I19" s="16">
        <v>4.0436173999999998E-12</v>
      </c>
      <c r="J19" s="16">
        <v>3.905508E-12</v>
      </c>
      <c r="K19" s="16">
        <v>4.0675766000000004E-12</v>
      </c>
      <c r="L19" s="16">
        <v>4.3197545999999999E-12</v>
      </c>
      <c r="M19" s="16">
        <v>4.5576763000000003E-12</v>
      </c>
      <c r="N19" s="16">
        <v>5.3861234E-12</v>
      </c>
      <c r="O19" s="16">
        <v>6.5350060000000002E-12</v>
      </c>
      <c r="P19" s="16">
        <v>8.6894950000000004E-12</v>
      </c>
      <c r="Q19" s="16">
        <v>1.7429579000000001E-11</v>
      </c>
      <c r="R19" s="16">
        <v>1.2965197999999999E-3</v>
      </c>
      <c r="S19" s="16">
        <v>1.7414639E-3</v>
      </c>
      <c r="T19" s="7" t="str">
        <v>NaN</v>
      </c>
      <c r="U19" s="8" t="str">
        <v>NaN</v>
      </c>
      <c r="V19" s="8" t="str">
        <v>NaN</v>
      </c>
      <c r="W19" s="8">
        <v>4.6279080000000003E-12</v>
      </c>
      <c r="X19" s="8">
        <v>4.6765716000000003E-12</v>
      </c>
      <c r="Y19" s="8">
        <v>5.1753799999999997E-12</v>
      </c>
      <c r="Z19" s="7">
        <v>8.0313380000000004E-12</v>
      </c>
      <c r="AA19" s="7">
        <v>1.8103264000000001E-11</v>
      </c>
      <c r="AB19" s="7">
        <v>2.5918439999999998E-3</v>
      </c>
      <c r="AC19" s="5" t="str">
        <v>NaN</v>
      </c>
      <c r="AD19" s="46" t="str">
        <v>NaN</v>
      </c>
      <c r="AE19" s="46" t="str">
        <v>NaN</v>
      </c>
      <c r="AF19" s="46">
        <v>1.0209979999999999E-11</v>
      </c>
      <c r="AG19" s="46">
        <v>1.2881354E-11</v>
      </c>
      <c r="AH19" s="46">
        <v>3.5946736999999999E-3</v>
      </c>
      <c r="AI19" s="46">
        <v>1.0920953000000001E-3</v>
      </c>
      <c r="AJ19" s="46">
        <v>1.6960427000000001E-3</v>
      </c>
      <c r="AK19" s="46">
        <v>3.7656453999999999E-3</v>
      </c>
      <c r="AL19" s="38">
        <f t="shared" si="3"/>
        <v>5.6606686588080396E-4</v>
      </c>
      <c r="AM19" t="s">
        <v>53</v>
      </c>
      <c r="AN19" s="21"/>
      <c r="AO19" s="21">
        <f>SUM(U4:X4)/4</f>
        <v>9.0828769279807504E-5</v>
      </c>
      <c r="AP19" s="1">
        <f t="shared" si="0"/>
        <v>9.0828769279807509E-8</v>
      </c>
      <c r="AQ19" s="1">
        <f t="shared" si="1"/>
        <v>1.0899452313576902E-6</v>
      </c>
      <c r="AR19" s="1">
        <f t="shared" si="2"/>
        <v>1.0899452313576901</v>
      </c>
      <c r="AS19" s="54">
        <f t="shared" si="4"/>
        <v>0.92124132855768415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35">
      <c r="A20" s="15">
        <v>1.5918000000000001</v>
      </c>
      <c r="B20" s="45" t="str">
        <v>NaN</v>
      </c>
      <c r="C20" s="16" t="str">
        <v>NaN</v>
      </c>
      <c r="D20" s="16">
        <v>7.3655120000000001E-12</v>
      </c>
      <c r="E20" s="16">
        <v>1.1050007000000001E-11</v>
      </c>
      <c r="F20" s="16">
        <v>9.6451319999999997E-12</v>
      </c>
      <c r="G20" s="16">
        <v>5.4590824E-12</v>
      </c>
      <c r="H20" s="16">
        <v>4.3925579999999997E-12</v>
      </c>
      <c r="I20" s="16">
        <v>4.1313115999999998E-12</v>
      </c>
      <c r="J20" s="16">
        <v>4.6880685000000002E-12</v>
      </c>
      <c r="K20" s="16">
        <v>5.2485347000000003E-12</v>
      </c>
      <c r="L20" s="16">
        <v>5.1145637000000001E-12</v>
      </c>
      <c r="M20" s="16">
        <v>5.0054795000000003E-12</v>
      </c>
      <c r="N20" s="16">
        <v>5.404375E-12</v>
      </c>
      <c r="O20" s="16">
        <v>6.2639784999999997E-12</v>
      </c>
      <c r="P20" s="16">
        <v>8.1163260000000005E-12</v>
      </c>
      <c r="Q20" s="16">
        <v>1.6113747000000001E-11</v>
      </c>
      <c r="R20" s="16">
        <v>1.8995629E-4</v>
      </c>
      <c r="S20" s="16">
        <v>2.0781160000000001E-5</v>
      </c>
      <c r="T20" s="7" t="str">
        <v>NaN</v>
      </c>
      <c r="U20" s="8" t="str">
        <v>NaN</v>
      </c>
      <c r="V20" s="8" t="str">
        <v>NaN</v>
      </c>
      <c r="W20" s="8">
        <v>1.0152208E-11</v>
      </c>
      <c r="X20" s="8">
        <v>5.1036590000000003E-12</v>
      </c>
      <c r="Y20" s="8">
        <v>5.4177980000000003E-12</v>
      </c>
      <c r="Z20" s="7">
        <v>7.0628403E-12</v>
      </c>
      <c r="AA20" s="7">
        <v>1.6040901E-11</v>
      </c>
      <c r="AB20" s="7">
        <v>2.9293420000000001E-3</v>
      </c>
      <c r="AC20" s="5" t="str">
        <v>NaN</v>
      </c>
      <c r="AD20" s="46" t="str">
        <v>NaN</v>
      </c>
      <c r="AE20" s="46" t="str">
        <v>NaN</v>
      </c>
      <c r="AF20" s="46">
        <v>2.3255049999999998E-3</v>
      </c>
      <c r="AG20" s="46">
        <v>5.2806013000000003E-4</v>
      </c>
      <c r="AH20" s="46">
        <v>2.0768978999999998E-11</v>
      </c>
      <c r="AI20" s="46">
        <v>8.4180789999999994E-12</v>
      </c>
      <c r="AJ20" s="46">
        <v>7.3483969999999996E-12</v>
      </c>
      <c r="AK20" s="46">
        <v>7.8717860000000002E-4</v>
      </c>
      <c r="AL20" s="38">
        <f t="shared" si="3"/>
        <v>2.421722627968406E-4</v>
      </c>
      <c r="AM20" s="21" t="s">
        <v>54</v>
      </c>
      <c r="AN20" s="21"/>
      <c r="AO20" s="21">
        <f>SUM(T11:T14)/4</f>
        <v>3.5555628499999999E-12</v>
      </c>
      <c r="AP20" s="1">
        <f t="shared" si="0"/>
        <v>3.55556285E-15</v>
      </c>
      <c r="AQ20" s="1">
        <f t="shared" si="1"/>
        <v>4.26667542E-14</v>
      </c>
      <c r="AR20" s="1">
        <f t="shared" si="2"/>
        <v>4.2666754199999999E-8</v>
      </c>
      <c r="AS20" s="54">
        <f t="shared" si="4"/>
        <v>3.6062708651415601E-8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35">
      <c r="A21" s="15">
        <v>4.7801999999999998</v>
      </c>
      <c r="B21" s="45" t="str">
        <v>NaN</v>
      </c>
      <c r="C21" s="16">
        <v>8.6153949999999994E-12</v>
      </c>
      <c r="D21" s="16">
        <v>4.7995565999999999E-12</v>
      </c>
      <c r="E21" s="16">
        <v>6.580928E-12</v>
      </c>
      <c r="F21" s="16">
        <v>4.1785824000000003E-12</v>
      </c>
      <c r="G21" s="16">
        <v>4.0078925E-12</v>
      </c>
      <c r="H21" s="16">
        <v>4.7979300000000003E-12</v>
      </c>
      <c r="I21" s="16">
        <v>6.164729E-12</v>
      </c>
      <c r="J21" s="16">
        <v>1.0377156E-11</v>
      </c>
      <c r="K21" s="16">
        <v>1.8018984000000001E-11</v>
      </c>
      <c r="L21" s="16">
        <v>2.6291687999999999E-11</v>
      </c>
      <c r="M21" s="16">
        <v>2.9978980000000001E-4</v>
      </c>
      <c r="N21" s="16">
        <v>1.3163182E-4</v>
      </c>
      <c r="O21" s="16">
        <v>2.4900905999999999E-11</v>
      </c>
      <c r="P21" s="16">
        <v>1.6587356E-11</v>
      </c>
      <c r="Q21" s="16">
        <v>2.1010650000000001E-11</v>
      </c>
      <c r="R21" s="16">
        <v>2.1734280000000001E-11</v>
      </c>
      <c r="S21" s="16">
        <v>2.598295E-11</v>
      </c>
      <c r="T21" s="7" t="str">
        <v>NaN</v>
      </c>
      <c r="U21" s="8" t="str">
        <v>NaN</v>
      </c>
      <c r="V21" s="8">
        <v>6.2508023999999998E-12</v>
      </c>
      <c r="W21" s="8">
        <v>9.5384789999999994E-12</v>
      </c>
      <c r="X21" s="8">
        <v>1.7033739999999999E-11</v>
      </c>
      <c r="Y21" s="8">
        <v>1.7266303000000001E-11</v>
      </c>
      <c r="Z21" s="7">
        <v>1.3979379E-11</v>
      </c>
      <c r="AA21" s="7">
        <v>7.5842270000000002E-12</v>
      </c>
      <c r="AB21" s="7">
        <v>2.9581437999999999E-11</v>
      </c>
      <c r="AC21" s="5" t="str">
        <v>NaN</v>
      </c>
      <c r="AD21" s="46" t="str">
        <v>NaN</v>
      </c>
      <c r="AE21" s="46" t="str">
        <v>NaN</v>
      </c>
      <c r="AF21" s="46">
        <v>2.3353766000000002E-10</v>
      </c>
      <c r="AG21" s="46">
        <v>1.9187365000000001E-11</v>
      </c>
      <c r="AH21" s="46">
        <v>7.4971460000000003E-12</v>
      </c>
      <c r="AI21" s="46">
        <v>6.6678576999999997E-12</v>
      </c>
      <c r="AJ21" s="46">
        <v>6.7897536999999999E-12</v>
      </c>
      <c r="AK21" s="46">
        <v>2.9929800000000001E-3</v>
      </c>
      <c r="AL21" s="38">
        <f t="shared" si="3"/>
        <v>1.1414673996543782E-4</v>
      </c>
      <c r="AM21" s="21" t="s">
        <v>55</v>
      </c>
      <c r="AO21" s="21">
        <f>SUM(Z11:AC28)/42</f>
        <v>6.4165032558976349E-4</v>
      </c>
      <c r="AP21" s="1">
        <f t="shared" si="0"/>
        <v>6.4165032558976346E-7</v>
      </c>
      <c r="AQ21" s="1">
        <f t="shared" si="1"/>
        <v>7.6998039070771616E-6</v>
      </c>
      <c r="AR21" s="1">
        <f t="shared" si="2"/>
        <v>7.699803907077162</v>
      </c>
      <c r="AS21" s="54">
        <f t="shared" si="4"/>
        <v>6.508012858731945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35">
      <c r="A22" s="15">
        <v>7.9836</v>
      </c>
      <c r="B22" s="45" t="str">
        <v>NaN</v>
      </c>
      <c r="C22" s="16">
        <v>4.7326388E-12</v>
      </c>
      <c r="D22" s="16">
        <v>2.5474300000000002E-12</v>
      </c>
      <c r="E22" s="16">
        <v>2.3200370000000002E-12</v>
      </c>
      <c r="F22" s="16">
        <v>1.9150679999999999E-12</v>
      </c>
      <c r="G22" s="16">
        <v>2.5016513999999999E-12</v>
      </c>
      <c r="H22" s="16">
        <v>3.3872719999999999E-12</v>
      </c>
      <c r="I22" s="16">
        <v>4.4912897000000002E-12</v>
      </c>
      <c r="J22" s="16">
        <v>6.4345040000000004E-12</v>
      </c>
      <c r="K22" s="16">
        <v>8.9946480000000007E-12</v>
      </c>
      <c r="L22" s="16">
        <v>1.398403E-11</v>
      </c>
      <c r="M22" s="16">
        <v>1.8745341999999999E-11</v>
      </c>
      <c r="N22" s="16">
        <v>2.830686E-11</v>
      </c>
      <c r="O22" s="16">
        <v>2.4479892000000001E-11</v>
      </c>
      <c r="P22" s="16">
        <v>3.0990185999999999E-11</v>
      </c>
      <c r="Q22" s="16">
        <v>4.8112337000000001E-4</v>
      </c>
      <c r="R22" s="16">
        <v>4.523829E-3</v>
      </c>
      <c r="S22" s="16">
        <v>3.9069279999999996E-3</v>
      </c>
      <c r="T22" s="7" t="str">
        <v>NaN</v>
      </c>
      <c r="U22" s="8" t="str">
        <v>NaN</v>
      </c>
      <c r="V22" s="8">
        <v>7.1531210000000003E-12</v>
      </c>
      <c r="W22" s="8">
        <v>1.0668693999999999E-11</v>
      </c>
      <c r="X22" s="8">
        <v>8.4238839999999997E-12</v>
      </c>
      <c r="Y22" s="8">
        <v>1.02125105E-11</v>
      </c>
      <c r="Z22" s="7">
        <v>7.7590489999999999E-4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1.3123659999999999E-3</v>
      </c>
      <c r="AH22" s="46">
        <v>6.0262384999999999E-12</v>
      </c>
      <c r="AI22" s="46">
        <v>7.9483875999999997E-4</v>
      </c>
      <c r="AJ22" s="46">
        <v>9.4426103000000005E-4</v>
      </c>
      <c r="AK22" s="46">
        <v>1.1630974E-11</v>
      </c>
      <c r="AL22" s="38">
        <f t="shared" si="3"/>
        <v>4.7182412103504708E-4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35">
      <c r="A23" s="15">
        <v>11.212300000000001</v>
      </c>
      <c r="B23" s="45" t="str">
        <v>NaN</v>
      </c>
      <c r="C23" s="16">
        <v>3.5409311999999998E-12</v>
      </c>
      <c r="D23" s="16">
        <v>1.8646585999999999E-12</v>
      </c>
      <c r="E23" s="16">
        <v>2.1409283000000001E-12</v>
      </c>
      <c r="F23" s="16">
        <v>1.5892396E-12</v>
      </c>
      <c r="G23" s="16">
        <v>1.9262676999999999E-12</v>
      </c>
      <c r="H23" s="16">
        <v>2.4999194999999998E-12</v>
      </c>
      <c r="I23" s="16">
        <v>2.5755352999999999E-12</v>
      </c>
      <c r="J23" s="16">
        <v>2.9252660999999999E-12</v>
      </c>
      <c r="K23" s="16">
        <v>3.3238104E-12</v>
      </c>
      <c r="L23" s="16">
        <v>4.1555452999999997E-12</v>
      </c>
      <c r="M23" s="16">
        <v>4.3340989999999997E-12</v>
      </c>
      <c r="N23" s="16">
        <v>5.3197684999999996E-12</v>
      </c>
      <c r="O23" s="16">
        <v>7.4711059999999998E-12</v>
      </c>
      <c r="P23" s="16">
        <v>6.6760749999999999E-12</v>
      </c>
      <c r="Q23" s="16">
        <v>8.003868E-12</v>
      </c>
      <c r="R23" s="16">
        <v>4.4916086999999998E-4</v>
      </c>
      <c r="S23" s="62">
        <v>1.1023545E-3</v>
      </c>
      <c r="T23" s="7" t="str">
        <v>NaN</v>
      </c>
      <c r="U23" s="8">
        <v>2.1185944999999999E-11</v>
      </c>
      <c r="V23" s="8">
        <v>7.0195579999999997E-12</v>
      </c>
      <c r="W23" s="8">
        <v>4.9956399999999999E-12</v>
      </c>
      <c r="X23" s="8">
        <v>5.4029884000000001E-12</v>
      </c>
      <c r="Y23" s="8">
        <v>5.0109634000000002E-12</v>
      </c>
      <c r="Z23" s="7">
        <v>3.6303409999999998E-12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1.8109776000000001E-3</v>
      </c>
      <c r="AH23" s="46">
        <v>2.3573687000000002E-10</v>
      </c>
      <c r="AI23" s="46">
        <v>7.5216630000000006E-11</v>
      </c>
      <c r="AJ23" s="46">
        <v>1.0495922000000001E-3</v>
      </c>
      <c r="AK23" s="46">
        <v>5.7692686999999997E-11</v>
      </c>
      <c r="AL23" s="38">
        <f t="shared" si="3"/>
        <v>1.5757448729423722E-4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35">
      <c r="A24" s="15">
        <v>14.477499999999999</v>
      </c>
      <c r="B24" s="45" t="str">
        <v>NaN</v>
      </c>
      <c r="C24" s="16">
        <v>5.4429754999999997E-12</v>
      </c>
      <c r="D24" s="16">
        <v>2.2548064000000001E-12</v>
      </c>
      <c r="E24" s="16">
        <v>1.9736801000000002E-12</v>
      </c>
      <c r="F24" s="16">
        <v>1.5019731000000001E-12</v>
      </c>
      <c r="G24" s="16">
        <v>1.8083451000000001E-12</v>
      </c>
      <c r="H24" s="16">
        <v>2.4185040000000001E-12</v>
      </c>
      <c r="I24" s="16">
        <v>2.8445954E-12</v>
      </c>
      <c r="J24" s="16">
        <v>3.3007740000000002E-12</v>
      </c>
      <c r="K24" s="16">
        <v>3.6347548E-12</v>
      </c>
      <c r="L24" s="16">
        <v>3.9276920000000001E-12</v>
      </c>
      <c r="M24" s="16">
        <v>4.1210669999999998E-12</v>
      </c>
      <c r="N24" s="16">
        <v>4.5051770000000003E-12</v>
      </c>
      <c r="O24" s="16">
        <v>4.5939209999999996E-12</v>
      </c>
      <c r="P24" s="16">
        <v>4.68032E-12</v>
      </c>
      <c r="Q24" s="16">
        <v>1.268815E-11</v>
      </c>
      <c r="R24" s="16">
        <v>1.3719305000000001E-3</v>
      </c>
      <c r="S24" s="16" t="str">
        <v>NaN</v>
      </c>
      <c r="T24" s="13">
        <v>1.1548634E-11</v>
      </c>
      <c r="U24" s="8">
        <v>5.1100190000000003E-12</v>
      </c>
      <c r="V24" s="8">
        <v>3.5600039E-12</v>
      </c>
      <c r="W24" s="8">
        <v>3.8936691999999998E-12</v>
      </c>
      <c r="X24" s="8">
        <v>3.9665973999999998E-12</v>
      </c>
      <c r="Y24" s="8">
        <v>3.9278307000000002E-12</v>
      </c>
      <c r="Z24" s="7">
        <v>3.508911E-12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1.8570476999999999E-3</v>
      </c>
      <c r="AH24" s="46">
        <v>2.9057633999999997E-10</v>
      </c>
      <c r="AI24" s="46">
        <v>1.9907618E-3</v>
      </c>
      <c r="AJ24" s="46">
        <v>1.6876928E-3</v>
      </c>
      <c r="AK24" s="46">
        <v>1.4770829999999999E-3</v>
      </c>
      <c r="AL24" s="38">
        <f t="shared" si="3"/>
        <v>2.9944700663531219E-4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35">
      <c r="A25" s="15">
        <v>17.791599999999999</v>
      </c>
      <c r="B25" s="46" t="str">
        <v>NaN</v>
      </c>
      <c r="C25" s="4">
        <v>1.1981985000000001E-11</v>
      </c>
      <c r="D25" s="4">
        <v>5.0396951999999997E-12</v>
      </c>
      <c r="E25" s="4">
        <v>3.1366843E-12</v>
      </c>
      <c r="F25" s="4">
        <v>2.3088109999999999E-12</v>
      </c>
      <c r="G25" s="4">
        <v>2.3405417999999999E-12</v>
      </c>
      <c r="H25" s="4">
        <v>2.6658195999999998E-12</v>
      </c>
      <c r="I25" s="4">
        <v>2.9778252000000001E-12</v>
      </c>
      <c r="J25" s="4">
        <v>3.3415294999999999E-12</v>
      </c>
      <c r="K25" s="4">
        <v>3.3352522E-12</v>
      </c>
      <c r="L25" s="4">
        <v>3.4353473E-12</v>
      </c>
      <c r="M25" s="4">
        <v>3.7208079999999998E-12</v>
      </c>
      <c r="N25" s="4">
        <v>4.1669306999999999E-12</v>
      </c>
      <c r="O25" s="4">
        <v>4.462386E-12</v>
      </c>
      <c r="P25" s="4">
        <v>4.4864385999999996E-12</v>
      </c>
      <c r="Q25" s="14">
        <v>8.6360919999999998E-12</v>
      </c>
      <c r="R25" s="14" t="str">
        <v>NaN</v>
      </c>
      <c r="S25" s="14">
        <v>6.1324295999999994E-5</v>
      </c>
      <c r="T25" s="13">
        <v>5.3306790000000003E-12</v>
      </c>
      <c r="U25" s="8">
        <v>4.4095820000000002E-12</v>
      </c>
      <c r="V25" s="8">
        <v>3.5518783999999999E-12</v>
      </c>
      <c r="W25" s="8">
        <v>3.8249776999999996E-12</v>
      </c>
      <c r="X25" s="8">
        <v>4.0648800000000003E-12</v>
      </c>
      <c r="Y25" s="8">
        <v>3.6775383000000003E-12</v>
      </c>
      <c r="Z25" s="7">
        <v>4.2580453000000001E-12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1.8200708999999999E-3</v>
      </c>
      <c r="AH25" s="46">
        <v>8.2392886000000004E-5</v>
      </c>
      <c r="AI25" s="46" t="str">
        <v>NaN</v>
      </c>
      <c r="AJ25" s="46">
        <v>2.1118286999999999E-3</v>
      </c>
      <c r="AK25" s="46">
        <v>1.5736597000000001E-3</v>
      </c>
      <c r="AL25" s="38">
        <f t="shared" si="3"/>
        <v>2.0923246582050842E-4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35">
      <c r="A26" s="15">
        <v>21.168500000000002</v>
      </c>
      <c r="B26" s="46" t="str">
        <v>NaN</v>
      </c>
      <c r="C26" s="4">
        <v>2.8950159999999999E-11</v>
      </c>
      <c r="D26" s="4">
        <v>8.6494120000000003E-12</v>
      </c>
      <c r="E26" s="4">
        <v>3.7415220000000003E-12</v>
      </c>
      <c r="F26" s="4">
        <v>2.6094298E-12</v>
      </c>
      <c r="G26" s="4">
        <v>2.4192972E-12</v>
      </c>
      <c r="H26" s="4">
        <v>2.7077252999999999E-12</v>
      </c>
      <c r="I26" s="4">
        <v>3.0010760000000001E-12</v>
      </c>
      <c r="J26" s="4">
        <v>3.2565254999999999E-12</v>
      </c>
      <c r="K26" s="4">
        <v>3.1900018999999998E-12</v>
      </c>
      <c r="L26" s="4">
        <v>3.2098971999999999E-12</v>
      </c>
      <c r="M26" s="4">
        <v>3.5270957000000001E-12</v>
      </c>
      <c r="N26" s="4">
        <v>3.6909569999999997E-12</v>
      </c>
      <c r="O26" s="4">
        <v>3.4971707000000001E-12</v>
      </c>
      <c r="P26" s="4">
        <v>3.9889605999999999E-12</v>
      </c>
      <c r="Q26" s="14" t="str">
        <v>NaN</v>
      </c>
      <c r="R26" s="14">
        <v>3.6298069999999997E-11</v>
      </c>
      <c r="S26" s="14">
        <v>4.5916684E-11</v>
      </c>
      <c r="T26" s="13">
        <v>1.6937257000000002E-11</v>
      </c>
      <c r="U26" s="8">
        <v>5.4873499999999996E-12</v>
      </c>
      <c r="V26" s="8">
        <v>3.9377441999999997E-12</v>
      </c>
      <c r="W26" s="8">
        <v>3.9679574999999998E-12</v>
      </c>
      <c r="X26" s="8">
        <v>4.3565117000000002E-12</v>
      </c>
      <c r="Y26" s="8">
        <v>4.4955394000000001E-12</v>
      </c>
      <c r="Z26" s="7">
        <v>7.5052170000000001E-12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3.2912914000000001E-3</v>
      </c>
      <c r="AH26" s="46">
        <v>1.4936979000000001E-3</v>
      </c>
      <c r="AI26" s="46" t="str">
        <v>NaN</v>
      </c>
      <c r="AJ26" s="46" t="str">
        <v>NaN</v>
      </c>
      <c r="AK26" s="46" t="str">
        <v>NaN</v>
      </c>
      <c r="AL26" s="38">
        <f t="shared" si="3"/>
        <v>1.9139958021366246E-4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35">
      <c r="A27" s="15">
        <v>24.624300000000002</v>
      </c>
      <c r="B27" s="46" t="str">
        <v>NaN</v>
      </c>
      <c r="C27" s="4" t="str">
        <v>NaN</v>
      </c>
      <c r="D27" s="4">
        <v>1.6246168E-11</v>
      </c>
      <c r="E27" s="4">
        <v>4.1301459999999998E-12</v>
      </c>
      <c r="F27" s="4">
        <v>2.632391E-12</v>
      </c>
      <c r="G27" s="4">
        <v>2.5619166000000001E-12</v>
      </c>
      <c r="H27" s="4">
        <v>3.1783349999999999E-12</v>
      </c>
      <c r="I27" s="4">
        <v>3.3717860999999999E-12</v>
      </c>
      <c r="J27" s="4">
        <v>3.5220877999999999E-12</v>
      </c>
      <c r="K27" s="4">
        <v>3.5955902000000001E-12</v>
      </c>
      <c r="L27" s="4">
        <v>3.6776769999999996E-12</v>
      </c>
      <c r="M27" s="4">
        <v>3.8526763999999996E-12</v>
      </c>
      <c r="N27" s="4">
        <v>3.5858342999999999E-12</v>
      </c>
      <c r="O27" s="4">
        <v>3.2543109999999999E-12</v>
      </c>
      <c r="P27" s="4">
        <v>4.1555929999999998E-12</v>
      </c>
      <c r="Q27" s="14" t="str">
        <v>NaN</v>
      </c>
      <c r="R27" s="14">
        <v>5.1995967E-11</v>
      </c>
      <c r="S27" s="14">
        <v>3.2484202999999997E-11</v>
      </c>
      <c r="T27" s="13">
        <v>2.1794049999999998E-11</v>
      </c>
      <c r="U27" s="8">
        <v>6.015486E-12</v>
      </c>
      <c r="V27" s="8">
        <v>4.3296412E-12</v>
      </c>
      <c r="W27" s="8">
        <v>4.9127269999999997E-12</v>
      </c>
      <c r="X27" s="8">
        <v>5.7885439999999998E-12</v>
      </c>
      <c r="Y27" s="8">
        <v>6.3007890000000001E-12</v>
      </c>
      <c r="Z27" s="7">
        <v>1.6961953999999999E-11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7.4866940000000001E-4</v>
      </c>
      <c r="AH27" s="46">
        <v>3.5152846999999998E-3</v>
      </c>
      <c r="AI27" s="46" t="str">
        <v>NaN</v>
      </c>
      <c r="AJ27" s="46" t="str">
        <v>NaN</v>
      </c>
      <c r="AK27" s="46" t="str">
        <v>NaN</v>
      </c>
      <c r="AL27" s="38">
        <f t="shared" si="3"/>
        <v>1.7766476284782808E-4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35">
      <c r="A28" s="15">
        <v>28.178599999999999</v>
      </c>
      <c r="B28" s="46" t="str">
        <v>NaN</v>
      </c>
      <c r="C28" s="4" t="str">
        <v>NaN</v>
      </c>
      <c r="D28" s="16">
        <v>2.0759226999999998E-3</v>
      </c>
      <c r="E28" s="4">
        <v>6.2345041999999997E-12</v>
      </c>
      <c r="F28" s="4">
        <v>2.3143690000000002E-12</v>
      </c>
      <c r="G28" s="4">
        <v>1.3089351999999999E-12</v>
      </c>
      <c r="H28" s="4">
        <v>1.4688274E-12</v>
      </c>
      <c r="I28" s="4">
        <v>2.361626E-12</v>
      </c>
      <c r="J28" s="4">
        <v>2.9774054000000001E-12</v>
      </c>
      <c r="K28" s="4">
        <v>3.2580555000000002E-12</v>
      </c>
      <c r="L28" s="4">
        <v>3.7211623E-12</v>
      </c>
      <c r="M28" s="4">
        <v>4.0807483000000002E-12</v>
      </c>
      <c r="N28" s="4">
        <v>4.1006764000000002E-12</v>
      </c>
      <c r="O28" s="4">
        <v>4.4225349999999998E-12</v>
      </c>
      <c r="P28" s="4">
        <v>7.4432690000000007E-12</v>
      </c>
      <c r="Q28" s="14" t="str">
        <v>NaN</v>
      </c>
      <c r="R28" s="14">
        <v>1.3162690000000001E-10</v>
      </c>
      <c r="S28" s="14">
        <v>1.7920054E-11</v>
      </c>
      <c r="T28" s="13">
        <v>1.1462055999999999E-11</v>
      </c>
      <c r="U28" s="8">
        <v>4.2638199999999999E-12</v>
      </c>
      <c r="V28" s="8">
        <v>4.008343E-12</v>
      </c>
      <c r="W28" s="8">
        <v>4.6692567E-12</v>
      </c>
      <c r="X28" s="8">
        <v>6.7942488000000002E-12</v>
      </c>
      <c r="Y28" s="8">
        <v>8.3711559999999994E-12</v>
      </c>
      <c r="Z28" s="7">
        <v>7.3369070000000004E-12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9.436013364294797E-5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35">
      <c r="A29" s="9">
        <v>31.855</v>
      </c>
      <c r="B29" s="47" t="str">
        <v>NaN</v>
      </c>
      <c r="C29" s="48" t="str">
        <v>NaN</v>
      </c>
      <c r="D29" s="48">
        <v>1.8937607E-11</v>
      </c>
      <c r="E29" s="49">
        <v>1.1398087E-10</v>
      </c>
      <c r="F29" s="49">
        <v>1.7212617E-10</v>
      </c>
      <c r="G29" s="48">
        <v>1.3346393E-10</v>
      </c>
      <c r="H29" s="48">
        <v>1.0520437E-10</v>
      </c>
      <c r="I29" s="48">
        <v>6.5032129999999996E-11</v>
      </c>
      <c r="J29" s="48">
        <v>1.4050396E-11</v>
      </c>
      <c r="K29" s="48">
        <v>6.8438024000000002E-12</v>
      </c>
      <c r="L29" s="48">
        <v>4.6074346999999998E-12</v>
      </c>
      <c r="M29" s="48">
        <v>3.5911229999999999E-12</v>
      </c>
      <c r="N29" s="48">
        <v>4.2383760000000001E-12</v>
      </c>
      <c r="O29" s="48">
        <v>1.0238539E-11</v>
      </c>
      <c r="P29" s="48">
        <v>1.3576987000000001E-11</v>
      </c>
      <c r="Q29" s="30" t="str">
        <v>NaN</v>
      </c>
      <c r="R29" s="30" t="str">
        <v>NaN</v>
      </c>
      <c r="S29" s="30" t="str">
        <v>NaN</v>
      </c>
      <c r="T29" s="42">
        <v>2.0136851999999999E-3</v>
      </c>
      <c r="U29" s="42">
        <v>2.7423164000000001E-10</v>
      </c>
      <c r="V29" s="42">
        <v>1.6387953000000001E-10</v>
      </c>
      <c r="W29" s="42">
        <v>1.3081862999999999E-11</v>
      </c>
      <c r="X29" s="42">
        <v>4.1045235999999996E-12</v>
      </c>
      <c r="Y29" s="55">
        <v>1.345882E-11</v>
      </c>
      <c r="Z29" s="55">
        <v>1.0083556E-11</v>
      </c>
      <c r="AA29" s="55" t="str">
        <v>NaN</v>
      </c>
      <c r="AB29" s="50" t="str">
        <v>NaN</v>
      </c>
      <c r="AC29" s="50">
        <v>2.1237836000000001E-12</v>
      </c>
      <c r="AD29" s="50">
        <v>4.1383954E-12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9.1531197772447577E-5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3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7.8946585000000003E-3</v>
      </c>
      <c r="F30" s="49">
        <v>8.9661319999999999E-3</v>
      </c>
      <c r="G30" s="48">
        <v>8.6888420000000004E-3</v>
      </c>
      <c r="H30" s="48">
        <v>8.3330360000000003E-3</v>
      </c>
      <c r="I30" s="48">
        <v>7.9420080000000004E-3</v>
      </c>
      <c r="J30" s="48">
        <v>6.5357625000000003E-3</v>
      </c>
      <c r="K30" s="48">
        <v>4.3413723000000001E-3</v>
      </c>
      <c r="L30" s="48">
        <v>3.5390630000000002E-4</v>
      </c>
      <c r="M30" s="48">
        <v>1.0634018000000001E-10</v>
      </c>
      <c r="N30" s="48">
        <v>2.2762469000000001E-11</v>
      </c>
      <c r="O30" s="48">
        <v>1.8335008999999999E-11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1.1678612E-2</v>
      </c>
      <c r="U30" s="42">
        <v>1.3406708999999999E-2</v>
      </c>
      <c r="V30" s="42">
        <v>1.1633721E-2</v>
      </c>
      <c r="W30" s="42">
        <v>8.8383920000000005E-3</v>
      </c>
      <c r="X30" s="42">
        <v>3.6456866999999998E-3</v>
      </c>
      <c r="Y30" s="55">
        <v>7.1176140000000001E-11</v>
      </c>
      <c r="Z30" s="55">
        <v>1.0165206000000001E-10</v>
      </c>
      <c r="AA30" s="55">
        <v>1.5317081E-11</v>
      </c>
      <c r="AB30" s="50">
        <v>7.4313619999999999E-12</v>
      </c>
      <c r="AC30" s="50">
        <v>5.0720283000000004E-12</v>
      </c>
      <c r="AD30" s="50">
        <v>5.5144435000000001E-12</v>
      </c>
      <c r="AE30" s="50">
        <v>3.5525149999999998E-12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4.4460364633544915E-3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3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1.4109741E-2</v>
      </c>
      <c r="F31" s="49">
        <v>1.3557819E-2</v>
      </c>
      <c r="G31" s="48">
        <v>1.3105115000000001E-2</v>
      </c>
      <c r="H31" s="48">
        <v>1.3104164E-2</v>
      </c>
      <c r="I31" s="48">
        <v>1.3055064E-2</v>
      </c>
      <c r="J31" s="48">
        <v>1.2543752E-2</v>
      </c>
      <c r="K31" s="48">
        <v>1.1287089E-2</v>
      </c>
      <c r="L31" s="48">
        <v>9.2044750000000002E-3</v>
      </c>
      <c r="M31" s="48">
        <v>5.531322E-3</v>
      </c>
      <c r="N31" s="49">
        <v>2.4379423000000002E-10</v>
      </c>
      <c r="O31" s="48">
        <v>4.0049819999999999E-11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1.6803215999999999E-2</v>
      </c>
      <c r="U31" s="42">
        <v>1.6215400000000001E-2</v>
      </c>
      <c r="V31" s="42">
        <v>1.63927E-2</v>
      </c>
      <c r="W31" s="42">
        <v>1.6065014999999998E-2</v>
      </c>
      <c r="X31" s="42">
        <v>1.4781584E-2</v>
      </c>
      <c r="Y31" s="55">
        <v>1.1003038E-2</v>
      </c>
      <c r="Z31" s="55">
        <v>6.9416123999999998E-6</v>
      </c>
      <c r="AA31" s="55" t="str">
        <v>NaN</v>
      </c>
      <c r="AB31" s="50">
        <v>1.5072667000000001E-11</v>
      </c>
      <c r="AC31" s="50">
        <v>9.332723E-12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9.8383217960324731E-3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3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1.5299076E-2</v>
      </c>
      <c r="F32" s="49">
        <v>1.5571562000000001E-2</v>
      </c>
      <c r="G32" s="48">
        <v>1.3962547E-2</v>
      </c>
      <c r="H32" s="48">
        <v>1.3928301000000001E-2</v>
      </c>
      <c r="I32" s="48">
        <v>1.3969676E-2</v>
      </c>
      <c r="J32" s="48">
        <v>1.3737890000000001E-2</v>
      </c>
      <c r="K32" s="48">
        <v>1.3517016999999999E-2</v>
      </c>
      <c r="L32" s="48">
        <v>1.2450879E-2</v>
      </c>
      <c r="M32" s="48">
        <v>9.7293469999999993E-3</v>
      </c>
      <c r="N32" s="49">
        <v>2.5765762999999998E-3</v>
      </c>
      <c r="O32" s="48">
        <v>1.1658591000000001E-10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1.8490756000000001E-2</v>
      </c>
      <c r="V32" s="42">
        <v>1.8033044000000002E-2</v>
      </c>
      <c r="W32" s="42">
        <v>1.86284E-2</v>
      </c>
      <c r="X32" s="42">
        <v>1.8871698999999999E-2</v>
      </c>
      <c r="Y32" s="55">
        <v>1.8115157E-2</v>
      </c>
      <c r="Z32" s="55">
        <v>1.5853595000000002E-2</v>
      </c>
      <c r="AA32" s="55">
        <v>8.5724990000000008E-3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1.3406001189810328E-2</v>
      </c>
      <c r="AM32" s="21" t="s">
        <v>1</v>
      </c>
      <c r="AN32" s="21">
        <f>MAX(B3:AK37)</f>
        <v>2.3994875999999998E-2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3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1.4553088E-2</v>
      </c>
      <c r="G33" s="48">
        <v>1.4785348E-2</v>
      </c>
      <c r="H33" s="48">
        <v>1.4178649E-2</v>
      </c>
      <c r="I33" s="48">
        <v>1.3570948500000001E-2</v>
      </c>
      <c r="J33" s="48">
        <v>1.3881867000000001E-2</v>
      </c>
      <c r="K33" s="48">
        <v>1.4364637E-2</v>
      </c>
      <c r="L33" s="48">
        <v>1.3723833499999999E-2</v>
      </c>
      <c r="M33" s="48">
        <v>1.0532635E-2</v>
      </c>
      <c r="N33" s="48">
        <v>4.2904824999999997E-3</v>
      </c>
      <c r="O33" s="48">
        <v>2.9103929999999999E-10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1.9189738000000001E-2</v>
      </c>
      <c r="W33" s="42">
        <v>2.0412165999999999E-2</v>
      </c>
      <c r="X33" s="42">
        <v>2.3448244E-2</v>
      </c>
      <c r="Y33" s="43">
        <v>2.3994875999999998E-2</v>
      </c>
      <c r="Z33" s="43">
        <v>2.2228925E-2</v>
      </c>
      <c r="AA33" s="42">
        <v>1.5182164999999999E-2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1.4896100174439958E-2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3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4.0531255999999996E-3</v>
      </c>
      <c r="G34" s="19">
        <v>1.6284938999999998E-2</v>
      </c>
      <c r="H34" s="19">
        <v>1.35065345E-2</v>
      </c>
      <c r="I34" s="19">
        <v>7.5864799999999996E-3</v>
      </c>
      <c r="J34" s="19">
        <v>1.4530766000000001E-2</v>
      </c>
      <c r="K34" s="19">
        <v>1.859771E-2</v>
      </c>
      <c r="L34" s="19">
        <v>1.1310000000000001E-2</v>
      </c>
      <c r="M34" s="19">
        <v>7.752129E-3</v>
      </c>
      <c r="N34" s="19">
        <v>2.6084067999999998E-10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2.1172951999999998E-2</v>
      </c>
      <c r="W34" s="59">
        <v>2.2846792000000001E-2</v>
      </c>
      <c r="X34" s="6">
        <v>1.8250790999999999E-2</v>
      </c>
      <c r="Y34" s="6">
        <v>9.2446109999999998E-3</v>
      </c>
      <c r="Z34" s="6">
        <v>9.7412709999999993E-3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1.249129295434576E-2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3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1.5372124E-3</v>
      </c>
      <c r="I35" s="6">
        <v>1.8608634000000001E-3</v>
      </c>
      <c r="J35" s="6">
        <v>1.8522866000000001E-3</v>
      </c>
      <c r="K35" s="6">
        <v>7.0328424000000002E-3</v>
      </c>
      <c r="L35" s="6">
        <v>7.6198430000000002E-10</v>
      </c>
      <c r="M35" s="6">
        <v>2.2951498999999999E-10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2.7585980000000001E-3</v>
      </c>
      <c r="W35" s="59">
        <v>4.0916019999999997E-3</v>
      </c>
      <c r="X35" s="6">
        <v>7.3803080000000004E-4</v>
      </c>
      <c r="Y35" s="6">
        <v>1.7185995999999999E-3</v>
      </c>
      <c r="Z35" s="6">
        <v>2.4880555E-3</v>
      </c>
      <c r="AA35" s="6">
        <v>5.1217520000000002E-3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2.4333203076249408E-3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3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1.4161232000000001E-10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3.064112E-10</v>
      </c>
      <c r="V36" s="38">
        <v>4.3667303000000001E-10</v>
      </c>
      <c r="W36" s="38" t="str">
        <v>NaN</v>
      </c>
      <c r="X36" s="38" t="str">
        <v>NaN</v>
      </c>
      <c r="Y36" s="38">
        <v>6.5166149999999994E-11</v>
      </c>
      <c r="Z36" s="38">
        <v>1.9554460999999999E-10</v>
      </c>
      <c r="AA36" s="38">
        <v>2.2377757000000001E-10</v>
      </c>
      <c r="AB36" s="38">
        <v>2.6233784999999998E-10</v>
      </c>
      <c r="AC36" s="38">
        <v>2.4092364000000001E-10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2.3405579624999998E-10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35">
      <c r="A37" s="11">
        <v>76.463800000000006</v>
      </c>
      <c r="B37" s="38">
        <v>9.6529029999999997E-11</v>
      </c>
      <c r="C37" s="38">
        <v>9.6319689999999999E-11</v>
      </c>
      <c r="D37" s="38">
        <v>9.7629695999999996E-11</v>
      </c>
      <c r="E37" s="38">
        <v>9.6496719999999996E-11</v>
      </c>
      <c r="F37" s="38">
        <v>9.3090010000000004E-11</v>
      </c>
      <c r="G37" s="38">
        <v>9.079615E-11</v>
      </c>
      <c r="H37" s="38">
        <v>9.0007150000000004E-11</v>
      </c>
      <c r="I37" s="38">
        <v>8.8799570000000003E-11</v>
      </c>
      <c r="J37" s="38">
        <v>8.520703E-11</v>
      </c>
      <c r="K37" s="38">
        <v>8.2523259999999998E-11</v>
      </c>
      <c r="L37" s="38">
        <v>8.5420164000000005E-11</v>
      </c>
      <c r="M37" s="38">
        <v>8.4345969999999998E-11</v>
      </c>
      <c r="N37" s="38">
        <v>8.3143054999999996E-11</v>
      </c>
      <c r="O37" s="38">
        <v>8.3508410000000004E-11</v>
      </c>
      <c r="P37" s="38">
        <v>8.7893620000000002E-11</v>
      </c>
      <c r="Q37" s="38">
        <v>9.4210125999999999E-11</v>
      </c>
      <c r="R37" s="38">
        <v>9.8721773999999999E-11</v>
      </c>
      <c r="S37" s="38">
        <v>1.020037E-10</v>
      </c>
      <c r="T37" s="38">
        <v>1.09432574E-10</v>
      </c>
      <c r="U37" s="38">
        <v>1.15856796E-10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1.2493022999999999E-10</v>
      </c>
      <c r="AA37" s="38">
        <v>1.4352554E-10</v>
      </c>
      <c r="AB37" s="38">
        <v>1.4143430999999999E-10</v>
      </c>
      <c r="AC37" s="38">
        <v>1.4999844E-10</v>
      </c>
      <c r="AD37" s="38">
        <v>1.4154712000000001E-10</v>
      </c>
      <c r="AE37" s="38">
        <v>1.279636E-10</v>
      </c>
      <c r="AF37" s="38">
        <v>1.3519159999999999E-10</v>
      </c>
      <c r="AG37" s="38">
        <v>1.3246593999999999E-10</v>
      </c>
      <c r="AH37" s="38">
        <v>1.2623529E-10</v>
      </c>
      <c r="AI37" s="38">
        <v>1.3367743E-10</v>
      </c>
      <c r="AJ37" s="38">
        <v>1.3358760000000001E-10</v>
      </c>
      <c r="AK37" s="38">
        <v>1.0878013E-10</v>
      </c>
      <c r="AL37" s="38">
        <f t="shared" si="3"/>
        <v>1.0816474140625002E-10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3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3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3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3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3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1.2882882718971149E-3</v>
      </c>
      <c r="P42" s="1">
        <f t="shared" ref="P42:P66" si="5">O42*0.001</f>
        <v>1.288288271897115E-6</v>
      </c>
      <c r="Q42" s="1">
        <f t="shared" ref="Q42:Q66" si="6">P42*12</f>
        <v>1.545945926276538E-5</v>
      </c>
      <c r="R42" s="1">
        <f t="shared" ref="R42:R66" si="7">Q42*1000000</f>
        <v>15.45945926276538</v>
      </c>
      <c r="S42" s="66">
        <f>R42*0.845218</f>
        <v>13.066613239156029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3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1.6623983479783702E-4</v>
      </c>
      <c r="P43" s="1">
        <f t="shared" si="5"/>
        <v>1.6623983479783703E-7</v>
      </c>
      <c r="Q43" s="1">
        <f t="shared" si="6"/>
        <v>1.9948780175740443E-6</v>
      </c>
      <c r="R43" s="1">
        <f t="shared" si="7"/>
        <v>1.9948780175740444</v>
      </c>
      <c r="S43" s="66">
        <f t="shared" ref="S43:S66" si="8">R43*0.845218</f>
        <v>1.6861068082578987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3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1.3340429E-3</v>
      </c>
      <c r="P44" s="1">
        <f t="shared" si="5"/>
        <v>1.3340429E-6</v>
      </c>
      <c r="Q44" s="1">
        <f t="shared" si="6"/>
        <v>1.6008514799999999E-5</v>
      </c>
      <c r="R44" s="1">
        <f t="shared" si="7"/>
        <v>16.0085148</v>
      </c>
      <c r="S44" s="66">
        <f t="shared" si="8"/>
        <v>13.530684862226401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3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6.6262060000000004E-4</v>
      </c>
      <c r="P45" s="1">
        <f t="shared" si="5"/>
        <v>6.626206000000001E-7</v>
      </c>
      <c r="Q45" s="1">
        <f t="shared" si="6"/>
        <v>7.9514472000000016E-6</v>
      </c>
      <c r="R45" s="1">
        <f t="shared" si="7"/>
        <v>7.9514472000000014</v>
      </c>
      <c r="S45" s="66">
        <f t="shared" si="8"/>
        <v>6.720706299489601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3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9.4248735982633801E-3</v>
      </c>
      <c r="P46" s="1">
        <f t="shared" si="5"/>
        <v>9.4248735982633801E-6</v>
      </c>
      <c r="Q46" s="1">
        <f t="shared" si="6"/>
        <v>1.1309848317916056E-4</v>
      </c>
      <c r="R46" s="1">
        <f t="shared" si="7"/>
        <v>113.09848317916057</v>
      </c>
      <c r="S46" s="66">
        <f t="shared" si="8"/>
        <v>95.592873755723744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3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1.6302420749999998E-2</v>
      </c>
      <c r="P47" s="1">
        <f t="shared" si="5"/>
        <v>1.6302420749999997E-5</v>
      </c>
      <c r="Q47" s="1">
        <f t="shared" si="6"/>
        <v>1.9562904899999997E-4</v>
      </c>
      <c r="R47" s="1">
        <f t="shared" si="7"/>
        <v>195.62904899999998</v>
      </c>
      <c r="S47" s="66">
        <f t="shared" si="8"/>
        <v>165.349193537682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1.8228433520522617E-3</v>
      </c>
      <c r="P48" s="1">
        <f t="shared" si="5"/>
        <v>1.8228433520522618E-6</v>
      </c>
      <c r="Q48" s="1">
        <f t="shared" si="6"/>
        <v>2.1874120224627143E-5</v>
      </c>
      <c r="R48" s="1">
        <f t="shared" si="7"/>
        <v>21.874120224627145</v>
      </c>
      <c r="S48" s="66">
        <f t="shared" si="8"/>
        <v>18.488400148018908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35">
      <c r="N49" t="s">
        <v>10</v>
      </c>
      <c r="O49" s="5">
        <f>AVERAGE(Y29:AA32)</f>
        <v>5.3551230824087654E-3</v>
      </c>
      <c r="P49" s="1">
        <f t="shared" si="5"/>
        <v>5.3551230824087657E-6</v>
      </c>
      <c r="Q49" s="1">
        <f t="shared" si="6"/>
        <v>6.4261476988905188E-5</v>
      </c>
      <c r="R49" s="1">
        <f t="shared" si="7"/>
        <v>64.261476988905187</v>
      </c>
      <c r="S49" s="66">
        <f t="shared" si="8"/>
        <v>54.314957057608467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35">
      <c r="N50" t="s">
        <v>15</v>
      </c>
      <c r="O50" s="5">
        <f>AVERAGE(AB17:AB18)</f>
        <v>3.0073918000000002E-3</v>
      </c>
      <c r="P50" s="1">
        <f t="shared" si="5"/>
        <v>3.0073918000000001E-6</v>
      </c>
      <c r="Q50" s="1">
        <f t="shared" si="6"/>
        <v>3.6088701600000005E-5</v>
      </c>
      <c r="R50" s="1">
        <f t="shared" si="7"/>
        <v>36.088701600000007</v>
      </c>
      <c r="S50" s="66">
        <f t="shared" si="8"/>
        <v>30.502820188948807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35">
      <c r="N51" t="s">
        <v>17</v>
      </c>
      <c r="O51" s="5">
        <f>AVERAGE(V34:W35)</f>
        <v>1.2717486E-2</v>
      </c>
      <c r="P51" s="1">
        <f t="shared" si="5"/>
        <v>1.2717486E-5</v>
      </c>
      <c r="Q51" s="1">
        <f t="shared" si="6"/>
        <v>1.5260983199999998E-4</v>
      </c>
      <c r="R51" s="1">
        <f t="shared" si="7"/>
        <v>152.60983199999998</v>
      </c>
      <c r="S51" s="66">
        <f t="shared" si="8"/>
        <v>128.98857698337599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35">
      <c r="N52" t="s">
        <v>18</v>
      </c>
      <c r="O52" s="5">
        <f>W33</f>
        <v>2.0412165999999999E-2</v>
      </c>
      <c r="P52" s="1">
        <f t="shared" si="5"/>
        <v>2.0412165999999998E-5</v>
      </c>
      <c r="Q52" s="1">
        <f t="shared" si="6"/>
        <v>2.4494599199999999E-4</v>
      </c>
      <c r="R52" s="1">
        <f t="shared" si="7"/>
        <v>244.94599199999999</v>
      </c>
      <c r="S52" s="66">
        <f>R52*0.845218</f>
        <v>207.03276146625601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35">
      <c r="N53" t="s">
        <v>14</v>
      </c>
      <c r="O53" s="5">
        <f>AVERAGE(S20:S22)</f>
        <v>1.3092363953276498E-3</v>
      </c>
      <c r="P53" s="1">
        <f t="shared" si="5"/>
        <v>1.3092363953276498E-6</v>
      </c>
      <c r="Q53" s="1">
        <f t="shared" si="6"/>
        <v>1.5710836743931796E-5</v>
      </c>
      <c r="R53" s="1">
        <f t="shared" si="7"/>
        <v>15.710836743931797</v>
      </c>
      <c r="S53" s="66">
        <f t="shared" si="8"/>
        <v>13.279082011032546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35">
      <c r="N54" s="12" t="s">
        <v>20</v>
      </c>
      <c r="O54" s="5">
        <f>AVERAGE(AG24:AH25)</f>
        <v>9.3987794414408495E-4</v>
      </c>
      <c r="P54" s="1">
        <f t="shared" si="5"/>
        <v>9.3987794414408499E-7</v>
      </c>
      <c r="Q54" s="1">
        <f t="shared" si="6"/>
        <v>1.1278535329729019E-5</v>
      </c>
      <c r="R54" s="1">
        <f t="shared" si="7"/>
        <v>11.278535329729019</v>
      </c>
      <c r="S54" s="66">
        <f t="shared" si="8"/>
        <v>9.5328210743229018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35">
      <c r="N55" t="s">
        <v>24</v>
      </c>
      <c r="O55" s="5">
        <f>AVERAGE(Y34:Z35)</f>
        <v>5.7981342749999993E-3</v>
      </c>
      <c r="P55" s="1">
        <f t="shared" si="5"/>
        <v>5.7981342749999995E-6</v>
      </c>
      <c r="Q55" s="1">
        <f t="shared" si="6"/>
        <v>6.9577611299999987E-5</v>
      </c>
      <c r="R55" s="1">
        <f t="shared" si="7"/>
        <v>69.577611299999987</v>
      </c>
      <c r="S55" s="66">
        <f t="shared" si="8"/>
        <v>58.808249467763389</v>
      </c>
    </row>
    <row r="56" spans="14:55" x14ac:dyDescent="0.35">
      <c r="P56" s="1"/>
      <c r="Q56" s="1"/>
      <c r="R56" s="1"/>
      <c r="S56" s="66"/>
    </row>
    <row r="57" spans="14:55" x14ac:dyDescent="0.35">
      <c r="N57" t="s">
        <v>57</v>
      </c>
      <c r="P57" s="1"/>
      <c r="Q57" s="1"/>
      <c r="R57" s="1"/>
      <c r="S57" s="66"/>
    </row>
    <row r="58" spans="14:55" x14ac:dyDescent="0.35">
      <c r="N58" t="s">
        <v>4</v>
      </c>
      <c r="O58" s="5">
        <f>AVERAGE(X35:Y35)</f>
        <v>1.2283151999999999E-3</v>
      </c>
      <c r="P58" s="1">
        <f t="shared" si="5"/>
        <v>1.2283151999999998E-6</v>
      </c>
      <c r="Q58" s="1">
        <f t="shared" si="6"/>
        <v>1.4739782399999998E-5</v>
      </c>
      <c r="R58" s="1">
        <f t="shared" si="7"/>
        <v>14.739782399999998</v>
      </c>
      <c r="S58" s="66">
        <f t="shared" si="8"/>
        <v>12.458329400563198</v>
      </c>
    </row>
    <row r="59" spans="14:55" x14ac:dyDescent="0.35">
      <c r="N59" t="s">
        <v>9</v>
      </c>
      <c r="O59" s="5">
        <f>AVERAGE(G6:G7)</f>
        <v>2.1876062E-3</v>
      </c>
      <c r="P59" s="1">
        <f t="shared" si="5"/>
        <v>2.1876062000000001E-6</v>
      </c>
      <c r="Q59" s="1">
        <f t="shared" si="6"/>
        <v>2.6251274399999999E-5</v>
      </c>
      <c r="R59" s="1">
        <f t="shared" si="7"/>
        <v>26.2512744</v>
      </c>
      <c r="S59" s="66">
        <f t="shared" si="8"/>
        <v>22.188049645819202</v>
      </c>
    </row>
    <row r="60" spans="14:55" x14ac:dyDescent="0.35">
      <c r="N60" s="1" t="s">
        <v>21</v>
      </c>
      <c r="O60" s="1">
        <f>AVERAGE(I33:I34)</f>
        <v>1.0578714249999999E-2</v>
      </c>
      <c r="P60" s="1">
        <f t="shared" si="5"/>
        <v>1.057871425E-5</v>
      </c>
      <c r="Q60" s="1">
        <f t="shared" si="6"/>
        <v>1.26944571E-4</v>
      </c>
      <c r="R60" s="1">
        <f t="shared" si="7"/>
        <v>126.94457100000001</v>
      </c>
      <c r="S60" s="66">
        <f t="shared" si="8"/>
        <v>107.29583641147801</v>
      </c>
    </row>
    <row r="61" spans="14:55" x14ac:dyDescent="0.35">
      <c r="N61" s="1" t="s">
        <v>22</v>
      </c>
      <c r="O61" s="1">
        <f>H32</f>
        <v>1.3928301000000001E-2</v>
      </c>
      <c r="P61" s="1">
        <f t="shared" si="5"/>
        <v>1.3928301000000001E-5</v>
      </c>
      <c r="Q61" s="1">
        <f t="shared" si="6"/>
        <v>1.6713961200000001E-4</v>
      </c>
      <c r="R61" s="1">
        <f t="shared" si="7"/>
        <v>167.139612</v>
      </c>
      <c r="S61" s="66">
        <f t="shared" si="8"/>
        <v>141.26940857541601</v>
      </c>
    </row>
    <row r="62" spans="14:55" x14ac:dyDescent="0.35">
      <c r="N62" t="s">
        <v>5</v>
      </c>
      <c r="O62" s="5">
        <f>AVERAGE(Y3:Y4)</f>
        <v>6.139112616103964E-4</v>
      </c>
      <c r="P62" s="1">
        <f t="shared" si="5"/>
        <v>6.1391126161039644E-7</v>
      </c>
      <c r="Q62" s="1">
        <f t="shared" si="6"/>
        <v>7.3669351393247578E-6</v>
      </c>
      <c r="R62" s="1">
        <f t="shared" si="7"/>
        <v>7.3669351393247577</v>
      </c>
      <c r="S62" s="66">
        <f t="shared" si="8"/>
        <v>6.226666184589793</v>
      </c>
    </row>
    <row r="63" spans="14:55" x14ac:dyDescent="0.35">
      <c r="N63" t="s">
        <v>6</v>
      </c>
      <c r="O63" s="5">
        <f>AVERAGE(AB3:AC4)</f>
        <v>7.1626086352395962E-4</v>
      </c>
      <c r="P63" s="1">
        <f t="shared" si="5"/>
        <v>7.1626086352395959E-7</v>
      </c>
      <c r="Q63" s="1">
        <f t="shared" si="6"/>
        <v>8.5951303622875151E-6</v>
      </c>
      <c r="R63" s="1">
        <f t="shared" si="7"/>
        <v>8.5951303622875148</v>
      </c>
      <c r="S63" s="66">
        <f t="shared" si="8"/>
        <v>7.264758894551929</v>
      </c>
    </row>
    <row r="64" spans="14:55" x14ac:dyDescent="0.35">
      <c r="N64" t="s">
        <v>8</v>
      </c>
      <c r="O64" s="5">
        <f>AVERAGE(Z28:AA29)</f>
        <v>8.7102314999999994E-12</v>
      </c>
      <c r="P64" s="1">
        <f t="shared" si="5"/>
        <v>8.7102314999999993E-15</v>
      </c>
      <c r="Q64" s="1">
        <f t="shared" si="6"/>
        <v>1.0452277799999998E-13</v>
      </c>
      <c r="R64" s="1">
        <f t="shared" si="7"/>
        <v>1.0452277799999999E-7</v>
      </c>
      <c r="S64" s="66">
        <f t="shared" si="8"/>
        <v>8.834453337560399E-8</v>
      </c>
    </row>
    <row r="65" spans="14:19" x14ac:dyDescent="0.35">
      <c r="N65" t="s">
        <v>25</v>
      </c>
      <c r="O65" s="5">
        <f>AVERAGE(V29:V30)</f>
        <v>5.8168605819397647E-3</v>
      </c>
      <c r="P65" s="1">
        <f t="shared" si="5"/>
        <v>5.8168605819397646E-6</v>
      </c>
      <c r="Q65" s="1">
        <f t="shared" si="6"/>
        <v>6.9802326983277172E-5</v>
      </c>
      <c r="R65" s="1">
        <f t="shared" si="7"/>
        <v>69.802326983277169</v>
      </c>
      <c r="S65" s="66">
        <f t="shared" si="8"/>
        <v>58.998183208151566</v>
      </c>
    </row>
    <row r="66" spans="14:19" x14ac:dyDescent="0.35">
      <c r="N66" s="1" t="s">
        <v>26</v>
      </c>
      <c r="O66" s="1">
        <f>AVERAGE(N33:N34)</f>
        <v>2.1452413804203397E-3</v>
      </c>
      <c r="P66" s="1">
        <f t="shared" si="5"/>
        <v>2.1452413804203397E-6</v>
      </c>
      <c r="Q66" s="1">
        <f t="shared" si="6"/>
        <v>2.5742896565044074E-5</v>
      </c>
      <c r="R66" s="1">
        <f t="shared" si="7"/>
        <v>25.742896565044074</v>
      </c>
      <c r="S66" s="66">
        <f t="shared" si="8"/>
        <v>21.758359548913422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E756-8F3F-4189-AC7A-B6E28684404E}">
  <dimension ref="A1:BI66"/>
  <sheetViews>
    <sheetView zoomScale="40" zoomScaleNormal="40" workbookViewId="0">
      <selection activeCell="B3" sqref="B3"/>
    </sheetView>
  </sheetViews>
  <sheetFormatPr defaultRowHeight="14.5" x14ac:dyDescent="0.35"/>
  <cols>
    <col min="1" max="1" width="12.54296875" customWidth="1"/>
    <col min="3" max="3" width="11.08984375" customWidth="1"/>
    <col min="6" max="6" width="12.81640625" customWidth="1"/>
    <col min="18" max="18" width="10.54296875" customWidth="1"/>
    <col min="23" max="23" width="11.6328125" customWidth="1"/>
    <col min="24" max="24" width="11.453125" customWidth="1"/>
    <col min="25" max="25" width="12.36328125" customWidth="1"/>
    <col min="26" max="26" width="10.81640625" customWidth="1"/>
    <col min="27" max="27" width="12.81640625" customWidth="1"/>
    <col min="38" max="38" width="12.36328125" customWidth="1"/>
    <col min="39" max="39" width="8.90625" customWidth="1"/>
    <col min="40" max="40" width="13.08984375" customWidth="1"/>
    <col min="50" max="50" width="13.36328125" customWidth="1"/>
  </cols>
  <sheetData>
    <row r="1" spans="1:61" x14ac:dyDescent="0.3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35">
      <c r="A2" s="11">
        <v>-76.463800000000006</v>
      </c>
      <c r="B2" s="38" t="str" cm="1">
        <f t="array" ref="B2:AK37">([1]eco2D_Plankton_C_016!A223:AJ258)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35">
      <c r="A3" s="11">
        <v>-66.4435</v>
      </c>
      <c r="B3" s="38" t="str">
        <v>NaN</v>
      </c>
      <c r="C3" s="38">
        <v>1.4983182999999998E-11</v>
      </c>
      <c r="D3" s="38">
        <v>1.164903E-11</v>
      </c>
      <c r="E3" s="38">
        <v>9.7177140000000001E-12</v>
      </c>
      <c r="F3" s="38">
        <v>6.5927546000000004E-12</v>
      </c>
      <c r="G3" s="38">
        <v>5.0696789999999998E-11</v>
      </c>
      <c r="H3" s="38">
        <v>5.2362510000000002E-11</v>
      </c>
      <c r="I3" s="38">
        <v>4.5546743000000001E-12</v>
      </c>
      <c r="J3" s="38">
        <v>6.2758696000000002E-12</v>
      </c>
      <c r="K3" s="38">
        <v>9.9116440000000003E-12</v>
      </c>
      <c r="L3" s="38">
        <v>6.8336872999999998E-12</v>
      </c>
      <c r="M3" s="38">
        <v>9.9031679999999993E-12</v>
      </c>
      <c r="N3" s="38">
        <v>9.6268679999999998E-12</v>
      </c>
      <c r="O3" s="38">
        <v>9.697247E-12</v>
      </c>
      <c r="P3" s="38">
        <v>7.0625302000000003E-12</v>
      </c>
      <c r="Q3" s="38">
        <v>6.0469900000000003E-12</v>
      </c>
      <c r="R3" s="38">
        <v>3.3358471999999998E-11</v>
      </c>
      <c r="S3" s="38">
        <v>4.347154E-12</v>
      </c>
      <c r="T3" s="38">
        <v>4.3835884999999998E-12</v>
      </c>
      <c r="U3" s="38">
        <v>7.3353676000000003E-12</v>
      </c>
      <c r="V3" s="38">
        <v>6.7979867000000003E-12</v>
      </c>
      <c r="W3" s="38">
        <v>9.2083284999999993E-12</v>
      </c>
      <c r="X3" s="38">
        <v>7.6549849999999994E-12</v>
      </c>
      <c r="Y3" s="38">
        <v>9.6338680000000001E-12</v>
      </c>
      <c r="Z3" s="38">
        <v>1.0220099E-11</v>
      </c>
      <c r="AA3" s="38">
        <v>1.0279636999999999E-11</v>
      </c>
      <c r="AB3" s="38">
        <v>1.0490094E-11</v>
      </c>
      <c r="AC3" s="38">
        <v>1.1124705E-11</v>
      </c>
      <c r="AD3" s="38">
        <v>1.18168435E-11</v>
      </c>
      <c r="AE3" s="38">
        <v>1.3591833E-11</v>
      </c>
      <c r="AF3" s="38">
        <v>1.3372159999999999E-11</v>
      </c>
      <c r="AG3" s="38">
        <v>1.5843537E-11</v>
      </c>
      <c r="AH3" s="38">
        <v>6.2909859999999997E-12</v>
      </c>
      <c r="AI3" s="38">
        <v>7.8604550000000002E-12</v>
      </c>
      <c r="AJ3" s="38">
        <v>1.20007355E-11</v>
      </c>
      <c r="AK3" s="38" t="str">
        <v>NaN</v>
      </c>
      <c r="AL3" s="38">
        <f>AVERAGE(B3:AK3)</f>
        <v>1.2397808685294117E-11</v>
      </c>
      <c r="AM3" s="36" t="s">
        <v>28</v>
      </c>
      <c r="AN3" s="21"/>
      <c r="AO3" s="21">
        <f>SUM(B36:AK37)/40</f>
        <v>1.8052309884999997E-10</v>
      </c>
      <c r="AP3" s="1">
        <f t="shared" ref="AP3:AP21" si="0">AO3*0.001</f>
        <v>1.8052309884999998E-13</v>
      </c>
      <c r="AQ3" s="1">
        <f t="shared" ref="AQ3:AQ21" si="1">AP3*12</f>
        <v>2.1662771862E-12</v>
      </c>
      <c r="AR3" s="1">
        <f t="shared" ref="AR3:AR21" si="2">AQ3*1000000</f>
        <v>2.1662771862000001E-6</v>
      </c>
      <c r="AS3" s="54">
        <f>AR3*0.845218</f>
        <v>1.8309764707655917E-6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35">
      <c r="A4" s="10">
        <v>-59.441600000000001</v>
      </c>
      <c r="B4" s="6">
        <v>2.0807901E-4</v>
      </c>
      <c r="C4" s="6">
        <v>2.914905E-4</v>
      </c>
      <c r="D4" s="6">
        <v>8.6413479999999994E-5</v>
      </c>
      <c r="E4" s="6">
        <v>1.01216916E-4</v>
      </c>
      <c r="F4" s="6">
        <v>6.0616119999999999E-5</v>
      </c>
      <c r="G4" s="6">
        <v>2.5498034E-10</v>
      </c>
      <c r="H4" s="6">
        <v>1.9387054E-10</v>
      </c>
      <c r="I4" s="6">
        <v>1.2517598000000001E-10</v>
      </c>
      <c r="J4" s="6">
        <v>1.5379971E-10</v>
      </c>
      <c r="K4" s="6">
        <v>2.499573E-10</v>
      </c>
      <c r="L4" s="6">
        <v>2.4783061999999998E-10</v>
      </c>
      <c r="M4" s="6">
        <v>2.564903E-10</v>
      </c>
      <c r="N4" s="6">
        <v>2.0497136E-10</v>
      </c>
      <c r="O4" s="6">
        <v>2.2030941999999999E-10</v>
      </c>
      <c r="P4" s="6">
        <v>2.4208659999999999E-10</v>
      </c>
      <c r="Q4" s="6">
        <v>2.2579178999999999E-10</v>
      </c>
      <c r="R4" s="6">
        <v>1.99294E-10</v>
      </c>
      <c r="S4" s="6">
        <v>1.2083018000000001E-10</v>
      </c>
      <c r="T4" s="6">
        <v>1.1891954000000001E-10</v>
      </c>
      <c r="U4" s="6">
        <v>3.3145127999999999E-10</v>
      </c>
      <c r="V4" s="6">
        <v>1.5326423E-10</v>
      </c>
      <c r="W4" s="6">
        <v>6.9944839999999995E-11</v>
      </c>
      <c r="X4" s="6">
        <v>1.2634245000000001E-4</v>
      </c>
      <c r="Y4" s="6">
        <v>6.8687079999999996E-4</v>
      </c>
      <c r="Z4" s="6">
        <v>1.0232658E-3</v>
      </c>
      <c r="AA4" s="6">
        <v>8.0493185999999997E-4</v>
      </c>
      <c r="AB4" s="6">
        <v>9.940951E-4</v>
      </c>
      <c r="AC4" s="6">
        <v>1.0132234000000001E-3</v>
      </c>
      <c r="AD4" s="6">
        <v>1.1545831999999999E-10</v>
      </c>
      <c r="AE4" s="6">
        <v>8.6494139999999999E-5</v>
      </c>
      <c r="AF4" s="6">
        <v>3.3264809999999998E-4</v>
      </c>
      <c r="AG4" s="6">
        <v>1.04807106E-4</v>
      </c>
      <c r="AH4" s="6">
        <v>4.5463916999999998E-4</v>
      </c>
      <c r="AI4" s="6">
        <v>5.2576366999999998E-4</v>
      </c>
      <c r="AJ4" s="6">
        <v>1.5384989E-4</v>
      </c>
      <c r="AK4" s="6">
        <v>7.9800810000000004E-5</v>
      </c>
      <c r="AL4" s="6">
        <f t="shared" ref="AL4:AL37" si="3">AVERAGE(B4:AK4)</f>
        <v>1.9818199462295417E-4</v>
      </c>
      <c r="AM4" s="36" t="s">
        <v>29</v>
      </c>
      <c r="AN4" s="21"/>
      <c r="AO4" s="21">
        <f>SUM(B2:AK3)/34</f>
        <v>1.2397808685294117E-11</v>
      </c>
      <c r="AP4" s="1">
        <f t="shared" si="0"/>
        <v>1.2397808685294118E-14</v>
      </c>
      <c r="AQ4" s="1">
        <f t="shared" si="1"/>
        <v>1.4877370422352943E-13</v>
      </c>
      <c r="AR4" s="1">
        <f t="shared" si="2"/>
        <v>1.4877370422352942E-7</v>
      </c>
      <c r="AS4" s="54">
        <f t="shared" ref="AS4:AS21" si="4">AR4*0.845218</f>
        <v>1.2574621273640308E-7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35">
      <c r="A5" s="10">
        <v>-53.663899999999998</v>
      </c>
      <c r="B5" s="6">
        <v>1.1026020000000001E-3</v>
      </c>
      <c r="C5" s="6">
        <v>9.1117539999999999E-4</v>
      </c>
      <c r="D5" s="6">
        <v>7.5218910000000004E-4</v>
      </c>
      <c r="E5" s="6">
        <v>8.0277794E-4</v>
      </c>
      <c r="F5" s="6">
        <v>7.4508775E-4</v>
      </c>
      <c r="G5" s="6">
        <v>6.5401604000000005E-4</v>
      </c>
      <c r="H5" s="6">
        <v>5.5066700000000002E-4</v>
      </c>
      <c r="I5" s="6">
        <v>5.8415614000000005E-4</v>
      </c>
      <c r="J5" s="6">
        <v>8.3222690000000002E-4</v>
      </c>
      <c r="K5" s="6">
        <v>1.0989554999999999E-3</v>
      </c>
      <c r="L5" s="6">
        <v>1.2772967000000001E-3</v>
      </c>
      <c r="M5" s="6">
        <v>1.2518946999999999E-3</v>
      </c>
      <c r="N5" s="6">
        <v>1.1521839000000001E-3</v>
      </c>
      <c r="O5" s="6">
        <v>9.7703909999999989E-4</v>
      </c>
      <c r="P5" s="6">
        <v>8.3101675E-4</v>
      </c>
      <c r="Q5" s="6">
        <v>6.8542769999999998E-4</v>
      </c>
      <c r="R5" s="6">
        <v>6.5683790000000005E-4</v>
      </c>
      <c r="S5" s="6">
        <v>5.2545000000000001E-4</v>
      </c>
      <c r="T5" s="6">
        <v>4.4460566000000001E-4</v>
      </c>
      <c r="U5" s="6">
        <v>5.1191832999999997E-4</v>
      </c>
      <c r="V5" s="6">
        <v>7.3725679999999999E-4</v>
      </c>
      <c r="W5" s="6">
        <v>1.0973328E-3</v>
      </c>
      <c r="X5" s="6">
        <v>1.2765477000000001E-3</v>
      </c>
      <c r="Y5" s="6">
        <v>1.2913324E-3</v>
      </c>
      <c r="Z5" s="6">
        <v>1.3084653000000001E-3</v>
      </c>
      <c r="AA5" s="6">
        <v>1.3239959E-3</v>
      </c>
      <c r="AB5" s="6">
        <v>1.3369187999999999E-3</v>
      </c>
      <c r="AC5" s="6">
        <v>1.1274519000000001E-3</v>
      </c>
      <c r="AD5" s="6">
        <v>9.7761329999999989E-4</v>
      </c>
      <c r="AE5" s="6">
        <v>1.1541793000000001E-3</v>
      </c>
      <c r="AF5" s="6">
        <v>1.3682371E-3</v>
      </c>
      <c r="AG5" s="6">
        <v>1.3602318E-3</v>
      </c>
      <c r="AH5" s="6">
        <v>1.3053084E-3</v>
      </c>
      <c r="AI5" s="6">
        <v>1.3688735E-3</v>
      </c>
      <c r="AJ5" s="6">
        <v>1.3068420999999999E-3</v>
      </c>
      <c r="AK5" s="6">
        <v>1.2525475999999999E-3</v>
      </c>
      <c r="AL5" s="6">
        <f t="shared" si="3"/>
        <v>9.9835164472222219E-4</v>
      </c>
      <c r="AM5" s="32" t="s">
        <v>28</v>
      </c>
      <c r="AN5" s="21"/>
      <c r="AO5" s="21">
        <f>SUM(B34:AK35)/26</f>
        <v>9.9759768103956127E-3</v>
      </c>
      <c r="AP5" s="1">
        <f t="shared" si="0"/>
        <v>9.9759768103956129E-6</v>
      </c>
      <c r="AQ5" s="1">
        <f t="shared" si="1"/>
        <v>1.1971172172474735E-4</v>
      </c>
      <c r="AR5" s="1">
        <f t="shared" si="2"/>
        <v>119.71172172474735</v>
      </c>
      <c r="AS5" s="54">
        <f t="shared" si="4"/>
        <v>101.18250201274751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35">
      <c r="A6" s="10">
        <v>-48.590400000000002</v>
      </c>
      <c r="B6" s="46">
        <v>9.8660479999999992E-4</v>
      </c>
      <c r="C6" s="46">
        <v>9.5895614000000005E-4</v>
      </c>
      <c r="D6" s="46">
        <v>8.7843393000000005E-4</v>
      </c>
      <c r="E6" s="46">
        <v>1.0640469E-3</v>
      </c>
      <c r="F6" s="47">
        <v>1.1871109E-3</v>
      </c>
      <c r="G6" s="47">
        <v>1.2205816999999999E-3</v>
      </c>
      <c r="H6" s="47">
        <v>1.3104723999999999E-3</v>
      </c>
      <c r="I6" s="47">
        <v>1.2484592E-3</v>
      </c>
      <c r="J6" s="47">
        <v>1.5506304E-3</v>
      </c>
      <c r="K6" s="47">
        <v>1.8259083999999999E-3</v>
      </c>
      <c r="L6" s="47">
        <v>1.7598167E-3</v>
      </c>
      <c r="M6" s="47">
        <v>1.4530723E-3</v>
      </c>
      <c r="N6" s="47">
        <v>1.2917791000000001E-3</v>
      </c>
      <c r="O6" s="47">
        <v>1.22207E-3</v>
      </c>
      <c r="P6" s="47">
        <v>1.1788822000000001E-3</v>
      </c>
      <c r="Q6" s="47">
        <v>9.5857435000000003E-4</v>
      </c>
      <c r="R6" s="47">
        <v>8.3862396E-4</v>
      </c>
      <c r="S6" s="47">
        <v>7.9468544999999999E-4</v>
      </c>
      <c r="T6" s="42">
        <v>5.4707884999999996E-4</v>
      </c>
      <c r="U6" s="42" t="str">
        <v>NaN</v>
      </c>
      <c r="V6" s="42">
        <v>2.3273184999999998E-3</v>
      </c>
      <c r="W6" s="42">
        <v>2.3610198000000001E-3</v>
      </c>
      <c r="X6" s="42">
        <v>2.4055309999999998E-3</v>
      </c>
      <c r="Y6" s="42">
        <v>2.3606743000000002E-3</v>
      </c>
      <c r="Z6" s="42">
        <v>2.3036532000000002E-3</v>
      </c>
      <c r="AA6" s="42">
        <v>2.1535268000000001E-3</v>
      </c>
      <c r="AB6" s="42">
        <v>1.6081699000000001E-3</v>
      </c>
      <c r="AC6" s="42">
        <v>1.4234864E-3</v>
      </c>
      <c r="AD6" s="46">
        <v>1.3560073999999999E-3</v>
      </c>
      <c r="AE6" s="46">
        <v>1.4508243E-3</v>
      </c>
      <c r="AF6" s="46">
        <v>1.7728870999999999E-3</v>
      </c>
      <c r="AG6" s="46">
        <v>1.8718241E-3</v>
      </c>
      <c r="AH6" s="46">
        <v>1.2868195E-3</v>
      </c>
      <c r="AI6" s="46">
        <v>1.2986715999999999E-3</v>
      </c>
      <c r="AJ6" s="46">
        <v>1.2311867E-3</v>
      </c>
      <c r="AK6" s="46">
        <v>1.2016475000000001E-3</v>
      </c>
      <c r="AL6" s="38">
        <f t="shared" si="3"/>
        <v>1.4482581651428571E-3</v>
      </c>
      <c r="AM6" s="32" t="s">
        <v>29</v>
      </c>
      <c r="AN6" s="21"/>
      <c r="AO6" s="21">
        <f>SUM(B4:AK5)/72</f>
        <v>5.9826681967258813E-4</v>
      </c>
      <c r="AP6" s="1">
        <f t="shared" si="0"/>
        <v>5.9826681967258818E-7</v>
      </c>
      <c r="AQ6" s="1">
        <f t="shared" si="1"/>
        <v>7.1792018360710586E-6</v>
      </c>
      <c r="AR6" s="1">
        <f t="shared" si="2"/>
        <v>7.1792018360710586</v>
      </c>
      <c r="AS6" s="54">
        <f t="shared" si="4"/>
        <v>6.0679906174803078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35">
      <c r="A7" s="10">
        <v>-43.982999999999997</v>
      </c>
      <c r="B7" s="46">
        <v>1.249563E-3</v>
      </c>
      <c r="C7" s="46">
        <v>1.4742336999999999E-3</v>
      </c>
      <c r="D7" s="46">
        <v>1.7068067E-3</v>
      </c>
      <c r="E7" s="46">
        <v>1.8133717000000001E-3</v>
      </c>
      <c r="F7" s="47">
        <v>1.8861543E-3</v>
      </c>
      <c r="G7" s="47">
        <v>1.6828373000000001E-3</v>
      </c>
      <c r="H7" s="47">
        <v>1.3691507E-3</v>
      </c>
      <c r="I7" s="47">
        <v>8.200595E-4</v>
      </c>
      <c r="J7" s="47">
        <v>1.2766976E-3</v>
      </c>
      <c r="K7" s="47">
        <v>1.3211691999999999E-3</v>
      </c>
      <c r="L7" s="47">
        <v>1.3034521999999999E-3</v>
      </c>
      <c r="M7" s="47">
        <v>1.2964897999999999E-3</v>
      </c>
      <c r="N7" s="47">
        <v>1.3404285E-3</v>
      </c>
      <c r="O7" s="47">
        <v>1.3990304E-3</v>
      </c>
      <c r="P7" s="47">
        <v>1.4284642E-3</v>
      </c>
      <c r="Q7" s="47">
        <v>1.4109090999999999E-3</v>
      </c>
      <c r="R7" s="47">
        <v>1.3872115999999999E-3</v>
      </c>
      <c r="S7" s="47">
        <v>1.4103080000000001E-3</v>
      </c>
      <c r="T7" s="42">
        <v>9.1296865000000001E-4</v>
      </c>
      <c r="U7" s="42" t="str">
        <v>NaN</v>
      </c>
      <c r="V7" s="42">
        <v>3.2155492999999999E-3</v>
      </c>
      <c r="W7" s="42">
        <v>3.0839656999999999E-3</v>
      </c>
      <c r="X7" s="42">
        <v>3.0510241999999999E-3</v>
      </c>
      <c r="Y7" s="42">
        <v>2.9281932E-3</v>
      </c>
      <c r="Z7" s="42">
        <v>2.80058E-3</v>
      </c>
      <c r="AA7" s="42">
        <v>2.3296818E-3</v>
      </c>
      <c r="AB7" s="42">
        <v>1.9608857000000001E-3</v>
      </c>
      <c r="AC7" s="42">
        <v>1.9544545000000002E-3</v>
      </c>
      <c r="AD7" s="46">
        <v>2.0110235E-3</v>
      </c>
      <c r="AE7" s="46">
        <v>1.8727304000000001E-3</v>
      </c>
      <c r="AF7" s="46">
        <v>1.8009816999999999E-3</v>
      </c>
      <c r="AG7" s="46">
        <v>1.9293406999999999E-3</v>
      </c>
      <c r="AH7" s="46">
        <v>1.8175127999999999E-3</v>
      </c>
      <c r="AI7" s="46">
        <v>1.2052022999999999E-3</v>
      </c>
      <c r="AJ7" s="46">
        <v>1.1893094000000001E-3</v>
      </c>
      <c r="AK7" s="46">
        <v>1.2032334000000001E-3</v>
      </c>
      <c r="AL7" s="38">
        <f t="shared" si="3"/>
        <v>1.7383707071428568E-3</v>
      </c>
      <c r="AM7" s="63" t="s">
        <v>31</v>
      </c>
      <c r="AN7" s="21"/>
      <c r="AO7" s="21">
        <f>SUM(B29:S33)/56</f>
        <v>5.9228689750363229E-3</v>
      </c>
      <c r="AP7" s="1">
        <f t="shared" si="0"/>
        <v>5.9228689750363228E-6</v>
      </c>
      <c r="AQ7" s="1">
        <f t="shared" si="1"/>
        <v>7.1074427700435877E-5</v>
      </c>
      <c r="AR7" s="1">
        <f t="shared" si="2"/>
        <v>71.074427700435876</v>
      </c>
      <c r="AS7" s="54">
        <f t="shared" si="4"/>
        <v>60.073385632107012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35">
      <c r="A8" s="10">
        <v>-39.709000000000003</v>
      </c>
      <c r="B8" s="46">
        <v>2.2355655999999999E-3</v>
      </c>
      <c r="C8" s="46">
        <v>2.2357499999999999E-3</v>
      </c>
      <c r="D8" s="46">
        <v>1.613239E-3</v>
      </c>
      <c r="E8" s="46">
        <v>7.8417633999999998E-4</v>
      </c>
      <c r="F8" s="47">
        <v>5.1386724000000001E-4</v>
      </c>
      <c r="G8" s="47">
        <v>4.5238237000000002E-4</v>
      </c>
      <c r="H8" s="47">
        <v>1.6140123000000001E-4</v>
      </c>
      <c r="I8" s="47">
        <v>2.8181577E-4</v>
      </c>
      <c r="J8" s="47">
        <v>3.0474825000000001E-4</v>
      </c>
      <c r="K8" s="47">
        <v>3.4823306000000002E-4</v>
      </c>
      <c r="L8" s="47">
        <v>3.3383467000000001E-4</v>
      </c>
      <c r="M8" s="47">
        <v>3.4774399999999998E-4</v>
      </c>
      <c r="N8" s="47">
        <v>3.9338280000000001E-4</v>
      </c>
      <c r="O8" s="47">
        <v>4.6778686000000002E-4</v>
      </c>
      <c r="P8" s="47">
        <v>5.5040739999999996E-4</v>
      </c>
      <c r="Q8" s="47">
        <v>5.8436266000000002E-4</v>
      </c>
      <c r="R8" s="47">
        <v>6.8178119999999997E-4</v>
      </c>
      <c r="S8" s="47">
        <v>5.2502693000000002E-4</v>
      </c>
      <c r="T8" s="42">
        <v>1.9641143E-4</v>
      </c>
      <c r="U8" s="42" t="str">
        <v>NaN</v>
      </c>
      <c r="V8" s="42">
        <v>2.6695472E-3</v>
      </c>
      <c r="W8" s="42">
        <v>2.2055897999999998E-3</v>
      </c>
      <c r="X8" s="42">
        <v>2.3314233000000001E-3</v>
      </c>
      <c r="Y8" s="42">
        <v>2.4539395000000002E-3</v>
      </c>
      <c r="Z8" s="42">
        <v>2.3136707000000001E-3</v>
      </c>
      <c r="AA8" s="42">
        <v>2.0016767000000002E-3</v>
      </c>
      <c r="AB8" s="42">
        <v>1.9596962E-3</v>
      </c>
      <c r="AC8" s="42">
        <v>2.3037053000000002E-3</v>
      </c>
      <c r="AD8" s="46">
        <v>2.9684994E-3</v>
      </c>
      <c r="AE8" s="46">
        <v>2.1914336999999998E-3</v>
      </c>
      <c r="AF8" s="46">
        <v>1.9510110000000001E-3</v>
      </c>
      <c r="AG8" s="46">
        <v>1.9368354E-3</v>
      </c>
      <c r="AH8" s="46">
        <v>1.6082086000000001E-3</v>
      </c>
      <c r="AI8" s="46">
        <v>1.5321454000000001E-3</v>
      </c>
      <c r="AJ8" s="46">
        <v>1.6461397E-3</v>
      </c>
      <c r="AK8" s="46">
        <v>1.828451E-3</v>
      </c>
      <c r="AL8" s="38">
        <f t="shared" si="3"/>
        <v>1.340396848857143E-3</v>
      </c>
      <c r="AM8" s="63" t="s">
        <v>30</v>
      </c>
      <c r="AN8" s="21"/>
      <c r="AO8" s="21">
        <f>SUM(F6:S10)/68</f>
        <v>6.7105769905881753E-4</v>
      </c>
      <c r="AP8" s="1">
        <f t="shared" si="0"/>
        <v>6.7105769905881754E-7</v>
      </c>
      <c r="AQ8" s="1">
        <f t="shared" si="1"/>
        <v>8.0526923887058113E-6</v>
      </c>
      <c r="AR8" s="1">
        <f t="shared" si="2"/>
        <v>8.0526923887058111</v>
      </c>
      <c r="AS8" s="54">
        <f t="shared" si="4"/>
        <v>6.8062805553971488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35">
      <c r="A9" s="10">
        <v>-35.685299999999998</v>
      </c>
      <c r="B9" s="46">
        <v>1.3463892E-3</v>
      </c>
      <c r="C9" s="46">
        <v>4.6553080000000003E-4</v>
      </c>
      <c r="D9" s="46">
        <v>1.3870556000000001E-11</v>
      </c>
      <c r="E9" s="46">
        <v>9.7156839999999995E-12</v>
      </c>
      <c r="F9" s="47" t="str">
        <v>NaN</v>
      </c>
      <c r="G9" s="47">
        <v>1.7290392E-3</v>
      </c>
      <c r="H9" s="47">
        <v>7.5984294999999997E-5</v>
      </c>
      <c r="I9" s="47">
        <v>1.3982763E-11</v>
      </c>
      <c r="J9" s="47">
        <v>1.4234881499999999E-11</v>
      </c>
      <c r="K9" s="47">
        <v>1.2616368E-11</v>
      </c>
      <c r="L9" s="47">
        <v>1.2292374000000001E-11</v>
      </c>
      <c r="M9" s="47">
        <v>1.1717418E-11</v>
      </c>
      <c r="N9" s="47">
        <v>1.0526574E-11</v>
      </c>
      <c r="O9" s="47">
        <v>1.0420765E-11</v>
      </c>
      <c r="P9" s="47">
        <v>1.1035299E-11</v>
      </c>
      <c r="Q9" s="47">
        <v>1.17106195E-11</v>
      </c>
      <c r="R9" s="47">
        <v>1.2223321E-11</v>
      </c>
      <c r="S9" s="47">
        <v>9.1882274000000004E-12</v>
      </c>
      <c r="T9" s="42">
        <v>8.3071860000000008E-12</v>
      </c>
      <c r="U9" s="42" t="str">
        <v>NaN</v>
      </c>
      <c r="V9" s="42">
        <v>4.0004339999999998E-3</v>
      </c>
      <c r="W9" s="42">
        <v>7.6559369999999998E-4</v>
      </c>
      <c r="X9" s="42">
        <v>5.951792E-4</v>
      </c>
      <c r="Y9" s="42">
        <v>8.1799040000000002E-4</v>
      </c>
      <c r="Z9" s="42">
        <v>7.9400534999999998E-4</v>
      </c>
      <c r="AA9" s="42">
        <v>7.4511876999999998E-4</v>
      </c>
      <c r="AB9" s="42">
        <v>6.2773899999999999E-4</v>
      </c>
      <c r="AC9" s="42">
        <v>1.1332374E-3</v>
      </c>
      <c r="AD9" s="46">
        <v>4.7838940000000003E-3</v>
      </c>
      <c r="AE9" s="46">
        <v>7.5190526000000002E-4</v>
      </c>
      <c r="AF9" s="46">
        <v>5.929334E-5</v>
      </c>
      <c r="AG9" s="46">
        <v>6.0980674000000003E-4</v>
      </c>
      <c r="AH9" s="46">
        <v>1.2421846999999999E-3</v>
      </c>
      <c r="AI9" s="46">
        <v>1.6631505999999999E-3</v>
      </c>
      <c r="AJ9" s="46">
        <v>2.1706345E-3</v>
      </c>
      <c r="AK9" s="46">
        <v>2.1782800999999999E-3</v>
      </c>
      <c r="AL9" s="38">
        <f t="shared" si="3"/>
        <v>7.8104090343653044E-4</v>
      </c>
      <c r="AM9" s="34" t="s">
        <v>33</v>
      </c>
      <c r="AN9" s="21"/>
      <c r="AO9" s="21">
        <f>SUM(T29:AA33)/35</f>
        <v>8.366581739372778E-3</v>
      </c>
      <c r="AP9" s="1">
        <f t="shared" si="0"/>
        <v>8.3665817393727779E-6</v>
      </c>
      <c r="AQ9" s="1">
        <f t="shared" si="1"/>
        <v>1.0039898087247333E-4</v>
      </c>
      <c r="AR9" s="1">
        <f t="shared" si="2"/>
        <v>100.39898087247333</v>
      </c>
      <c r="AS9" s="54">
        <f>AR9*0.845218</f>
        <v>84.859025815070169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5">
      <c r="A10" s="9">
        <v>-31.855</v>
      </c>
      <c r="B10" s="46">
        <v>1.1178486E-11</v>
      </c>
      <c r="C10" s="46">
        <v>9.1421384000000003E-12</v>
      </c>
      <c r="D10" s="46">
        <v>6.6632060000000004E-12</v>
      </c>
      <c r="E10" s="46" t="str">
        <v>NaN</v>
      </c>
      <c r="F10" s="47" t="str">
        <v>NaN</v>
      </c>
      <c r="G10" s="48">
        <v>7.0709595000000003E-4</v>
      </c>
      <c r="H10" s="47">
        <v>1.0270587E-11</v>
      </c>
      <c r="I10" s="47">
        <v>7.0267600000000002E-12</v>
      </c>
      <c r="J10" s="47">
        <v>5.5884319999999998E-12</v>
      </c>
      <c r="K10" s="47">
        <v>4.0710764000000004E-12</v>
      </c>
      <c r="L10" s="47">
        <v>2.9833942999999999E-12</v>
      </c>
      <c r="M10" s="47">
        <v>2.6785901999999999E-12</v>
      </c>
      <c r="N10" s="47">
        <v>4.1141986000000004E-12</v>
      </c>
      <c r="O10" s="47">
        <v>4.4506685999999997E-12</v>
      </c>
      <c r="P10" s="47">
        <v>4.8165326000000002E-12</v>
      </c>
      <c r="Q10" s="47">
        <v>4.9911342E-12</v>
      </c>
      <c r="R10" s="47">
        <v>5.1293790000000003E-12</v>
      </c>
      <c r="S10" s="47">
        <v>4.9302329999999998E-12</v>
      </c>
      <c r="T10" s="42">
        <v>7.0591030000000002E-12</v>
      </c>
      <c r="U10" s="42" t="str">
        <v>NaN</v>
      </c>
      <c r="V10" s="42" t="str">
        <v>NaN</v>
      </c>
      <c r="W10" s="42">
        <v>2.4920331E-11</v>
      </c>
      <c r="X10" s="42">
        <v>1.0690676E-11</v>
      </c>
      <c r="Y10" s="42">
        <v>1.1573541000000001E-11</v>
      </c>
      <c r="Z10" s="42">
        <v>1.3373342E-11</v>
      </c>
      <c r="AA10" s="42">
        <v>1.0326851E-11</v>
      </c>
      <c r="AB10" s="42">
        <v>9.6732664999999992E-12</v>
      </c>
      <c r="AC10" s="42">
        <v>2.2213798999999999E-11</v>
      </c>
      <c r="AD10" s="46" t="str">
        <v>NaN</v>
      </c>
      <c r="AE10" s="46">
        <v>2.2890804E-11</v>
      </c>
      <c r="AF10" s="46">
        <v>8.8292129999999998E-12</v>
      </c>
      <c r="AG10" s="46">
        <v>5.8219653000000002E-12</v>
      </c>
      <c r="AH10" s="46">
        <v>5.965924E-12</v>
      </c>
      <c r="AI10" s="46">
        <v>1.2157218E-11</v>
      </c>
      <c r="AJ10" s="46">
        <v>1.8864136E-11</v>
      </c>
      <c r="AK10" s="46">
        <v>1.5186007E-11</v>
      </c>
      <c r="AL10" s="38">
        <f t="shared" si="3"/>
        <v>2.2809556050999782E-5</v>
      </c>
      <c r="AM10" s="34" t="s">
        <v>32</v>
      </c>
      <c r="AN10" s="21"/>
      <c r="AO10" s="21">
        <f>SUM(T6:AC10)/44</f>
        <v>1.537334542457684E-3</v>
      </c>
      <c r="AP10" s="1">
        <f t="shared" si="0"/>
        <v>1.5373345424576841E-6</v>
      </c>
      <c r="AQ10" s="1">
        <f t="shared" si="1"/>
        <v>1.844801450949221E-5</v>
      </c>
      <c r="AR10" s="1">
        <f t="shared" si="2"/>
        <v>18.448014509492211</v>
      </c>
      <c r="AS10" s="54">
        <f t="shared" si="4"/>
        <v>15.592593927683987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35">
      <c r="A11" s="9">
        <v>-28.178599999999999</v>
      </c>
      <c r="B11" s="46">
        <v>8.0314390000000006E-12</v>
      </c>
      <c r="C11" s="46">
        <v>8.5386329999999997E-12</v>
      </c>
      <c r="D11" s="46" t="str">
        <v>NaN</v>
      </c>
      <c r="E11" s="46" t="str">
        <v>NaN</v>
      </c>
      <c r="F11" s="4" t="str">
        <v>NaN</v>
      </c>
      <c r="G11" s="4">
        <v>2.8826391E-11</v>
      </c>
      <c r="H11" s="4">
        <v>7.9661150000000007E-12</v>
      </c>
      <c r="I11" s="4">
        <v>6.7033530000000002E-12</v>
      </c>
      <c r="J11" s="4">
        <v>5.5204495000000001E-12</v>
      </c>
      <c r="K11" s="4">
        <v>4.2770093000000002E-12</v>
      </c>
      <c r="L11" s="4">
        <v>3.6007650000000002E-12</v>
      </c>
      <c r="M11" s="4">
        <v>2.7967304999999998E-12</v>
      </c>
      <c r="N11" s="4">
        <v>2.4373567000000001E-12</v>
      </c>
      <c r="O11" s="4">
        <v>2.4013056999999999E-12</v>
      </c>
      <c r="P11" s="4">
        <v>2.3383013999999998E-12</v>
      </c>
      <c r="Q11" s="4">
        <v>2.3906312999999998E-12</v>
      </c>
      <c r="R11" s="4">
        <v>2.6271246E-12</v>
      </c>
      <c r="S11" s="4">
        <v>4.1731829999999999E-12</v>
      </c>
      <c r="T11" s="7">
        <v>6.0019560000000001E-12</v>
      </c>
      <c r="U11" s="8" t="str">
        <v>NaN</v>
      </c>
      <c r="V11" s="8" t="str">
        <v>NaN</v>
      </c>
      <c r="W11" s="8">
        <v>7.8038339999999997E-5</v>
      </c>
      <c r="X11" s="8">
        <v>9.79273E-12</v>
      </c>
      <c r="Y11" s="8">
        <v>4.5072399999999997E-12</v>
      </c>
      <c r="Z11" s="7">
        <v>4.2314050000000004E-12</v>
      </c>
      <c r="AA11" s="7">
        <v>4.7346015999999998E-12</v>
      </c>
      <c r="AB11" s="7">
        <v>9.1064959999999997E-12</v>
      </c>
      <c r="AC11" s="8">
        <v>4.8979550000000004E-7</v>
      </c>
      <c r="AD11" s="46" t="str">
        <v>NaN</v>
      </c>
      <c r="AE11" s="46">
        <v>1.9866687999999999E-11</v>
      </c>
      <c r="AF11" s="46">
        <v>1.3555577000000001E-11</v>
      </c>
      <c r="AG11" s="46">
        <v>8.7179729999999996E-12</v>
      </c>
      <c r="AH11" s="46">
        <v>7.6435040000000006E-12</v>
      </c>
      <c r="AI11" s="46">
        <v>7.7099454999999993E-12</v>
      </c>
      <c r="AJ11" s="46">
        <v>7.9061860000000004E-12</v>
      </c>
      <c r="AK11" s="46">
        <v>7.4054130000000002E-12</v>
      </c>
      <c r="AL11" s="38">
        <f t="shared" si="3"/>
        <v>2.6176113102834353E-6</v>
      </c>
      <c r="AM11" s="16" t="s">
        <v>31</v>
      </c>
      <c r="AN11" s="21"/>
      <c r="AO11" s="21">
        <f>(SUM(C20:P28)/123)+(SUM(Q20:S24)/14)</f>
        <v>8.1601096270592912E-4</v>
      </c>
      <c r="AP11" s="1">
        <f t="shared" si="0"/>
        <v>8.1601096270592918E-7</v>
      </c>
      <c r="AQ11" s="1">
        <f t="shared" si="1"/>
        <v>9.7921315524711501E-6</v>
      </c>
      <c r="AR11" s="1">
        <f t="shared" si="2"/>
        <v>9.792131552471151</v>
      </c>
      <c r="AS11" s="54">
        <f>AR11*0.845218</f>
        <v>8.2764858465165609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35">
      <c r="A12" s="9">
        <v>-24.624300000000002</v>
      </c>
      <c r="B12" s="46">
        <v>7.1746858E-12</v>
      </c>
      <c r="C12" s="46">
        <v>7.0658535000000002E-12</v>
      </c>
      <c r="D12" s="46" t="str">
        <v>NaN</v>
      </c>
      <c r="E12" s="46" t="str">
        <v>NaN</v>
      </c>
      <c r="F12" s="4" t="str">
        <v>NaN</v>
      </c>
      <c r="G12" s="4">
        <v>2.1281760000000001E-5</v>
      </c>
      <c r="H12" s="4">
        <v>7.1725174000000003E-12</v>
      </c>
      <c r="I12" s="4">
        <v>5.2818290000000002E-12</v>
      </c>
      <c r="J12" s="4">
        <v>4.4900594E-12</v>
      </c>
      <c r="K12" s="4">
        <v>3.8995759999999999E-12</v>
      </c>
      <c r="L12" s="4">
        <v>3.6899715000000003E-12</v>
      </c>
      <c r="M12" s="4">
        <v>3.0188573E-12</v>
      </c>
      <c r="N12" s="4">
        <v>2.6807322000000001E-12</v>
      </c>
      <c r="O12" s="4">
        <v>2.602531E-12</v>
      </c>
      <c r="P12" s="4">
        <v>2.7784624E-12</v>
      </c>
      <c r="Q12" s="4">
        <v>3.1045200999999998E-12</v>
      </c>
      <c r="R12" s="4">
        <v>3.6413330000000003E-12</v>
      </c>
      <c r="S12" s="4">
        <v>4.3004674999999999E-12</v>
      </c>
      <c r="T12" s="7">
        <v>4.5572465000000002E-12</v>
      </c>
      <c r="U12" s="8" t="str">
        <v>NaN</v>
      </c>
      <c r="V12" s="8" t="str">
        <v>NaN</v>
      </c>
      <c r="W12" s="8">
        <v>2.5153294999999999E-3</v>
      </c>
      <c r="X12" s="8">
        <v>1.17191595E-11</v>
      </c>
      <c r="Y12" s="8">
        <v>4.7659463000000002E-12</v>
      </c>
      <c r="Z12" s="7">
        <v>4.9535882999999999E-12</v>
      </c>
      <c r="AA12" s="7">
        <v>6.9887862999999996E-12</v>
      </c>
      <c r="AB12" s="7">
        <v>1.2565769999999999E-11</v>
      </c>
      <c r="AC12" s="8">
        <v>6.0519010000000002E-5</v>
      </c>
      <c r="AD12" s="46" t="str">
        <v>NaN</v>
      </c>
      <c r="AE12" s="46">
        <v>1.4032701E-5</v>
      </c>
      <c r="AF12" s="46">
        <v>1.6159920000000001E-11</v>
      </c>
      <c r="AG12" s="46">
        <v>9.0009239999999999E-12</v>
      </c>
      <c r="AH12" s="46">
        <v>8.6634840000000004E-12</v>
      </c>
      <c r="AI12" s="46">
        <v>8.5468559999999999E-12</v>
      </c>
      <c r="AJ12" s="46">
        <v>8.7210289999999995E-12</v>
      </c>
      <c r="AK12" s="46">
        <v>8.0512269999999997E-12</v>
      </c>
      <c r="AL12" s="38">
        <f t="shared" si="3"/>
        <v>8.7038771219844445E-5</v>
      </c>
      <c r="AM12" s="16" t="s">
        <v>30</v>
      </c>
      <c r="AN12" s="21"/>
      <c r="AO12" s="21">
        <f>SUM(F11:S19)/123</f>
        <v>9.5621890156061734E-5</v>
      </c>
      <c r="AP12" s="1">
        <f t="shared" si="0"/>
        <v>9.5621890156061736E-8</v>
      </c>
      <c r="AQ12" s="1">
        <f t="shared" si="1"/>
        <v>1.1474626818727409E-6</v>
      </c>
      <c r="AR12" s="1">
        <f t="shared" si="2"/>
        <v>1.1474626818727409</v>
      </c>
      <c r="AS12" s="54">
        <f t="shared" si="4"/>
        <v>0.96985611304711439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35">
      <c r="A13" s="15">
        <v>-21.168500000000002</v>
      </c>
      <c r="B13" s="46">
        <v>7.8704100000000002E-12</v>
      </c>
      <c r="C13" s="46">
        <v>6.8009412999999998E-12</v>
      </c>
      <c r="D13" s="46" t="str">
        <v>NaN</v>
      </c>
      <c r="E13" s="46" t="str">
        <v>NaN</v>
      </c>
      <c r="F13" s="4" t="str">
        <v>NaN</v>
      </c>
      <c r="G13" s="4">
        <v>1.7981084000000001E-11</v>
      </c>
      <c r="H13" s="4">
        <v>6.4867213E-12</v>
      </c>
      <c r="I13" s="4">
        <v>4.0839460000000003E-12</v>
      </c>
      <c r="J13" s="4">
        <v>2.7726267000000002E-12</v>
      </c>
      <c r="K13" s="4">
        <v>2.6176544E-12</v>
      </c>
      <c r="L13" s="4">
        <v>2.9321494999999999E-12</v>
      </c>
      <c r="M13" s="4">
        <v>2.8100861E-12</v>
      </c>
      <c r="N13" s="4">
        <v>2.7653997000000001E-12</v>
      </c>
      <c r="O13" s="4">
        <v>2.9503604000000002E-12</v>
      </c>
      <c r="P13" s="4">
        <v>3.5438376999999999E-12</v>
      </c>
      <c r="Q13" s="4">
        <v>4.0161936000000001E-12</v>
      </c>
      <c r="R13" s="4">
        <v>4.4750140000000002E-12</v>
      </c>
      <c r="S13" s="4">
        <v>4.7239980000000001E-12</v>
      </c>
      <c r="T13" s="7">
        <v>3.6867591999999999E-12</v>
      </c>
      <c r="U13" s="8" t="str">
        <v>NaN</v>
      </c>
      <c r="V13" s="8" t="str">
        <v>NaN</v>
      </c>
      <c r="W13" s="8" t="str">
        <v>NaN</v>
      </c>
      <c r="X13" s="8">
        <v>8.7299289999999996E-12</v>
      </c>
      <c r="Y13" s="8">
        <v>6.3861177999999998E-12</v>
      </c>
      <c r="Z13" s="7">
        <v>6.4083610000000001E-12</v>
      </c>
      <c r="AA13" s="7">
        <v>8.1340769999999999E-12</v>
      </c>
      <c r="AB13" s="7">
        <v>1.9805467999999998E-11</v>
      </c>
      <c r="AC13" s="5" t="str">
        <v>NaN</v>
      </c>
      <c r="AD13" s="46" t="str">
        <v>NaN</v>
      </c>
      <c r="AE13" s="46">
        <v>1.3946480000000001E-3</v>
      </c>
      <c r="AF13" s="46">
        <v>1.04687046E-4</v>
      </c>
      <c r="AG13" s="46">
        <v>9.8981350000000004E-12</v>
      </c>
      <c r="AH13" s="46">
        <v>9.5400346000000007E-12</v>
      </c>
      <c r="AI13" s="46">
        <v>1.0108854999999999E-11</v>
      </c>
      <c r="AJ13" s="46">
        <v>1.0436469E-11</v>
      </c>
      <c r="AK13" s="46">
        <v>9.5955279999999997E-12</v>
      </c>
      <c r="AL13" s="38">
        <f t="shared" si="3"/>
        <v>5.3547686627148443E-5</v>
      </c>
      <c r="AM13" s="37" t="s">
        <v>33</v>
      </c>
      <c r="AN13" s="21"/>
      <c r="AO13" s="1">
        <f>(SUM(T20:Y28)/46)+(SUM(Q25:S28)/8)</f>
        <v>4.7600753548588818E-6</v>
      </c>
      <c r="AP13" s="1">
        <f t="shared" si="0"/>
        <v>4.7600753548588822E-9</v>
      </c>
      <c r="AQ13" s="1">
        <f t="shared" si="1"/>
        <v>5.7120904258306583E-8</v>
      </c>
      <c r="AR13" s="1">
        <f t="shared" si="2"/>
        <v>5.7120904258306585E-2</v>
      </c>
      <c r="AS13" s="9">
        <f>AR13*0.845218</f>
        <v>4.8279616455397377E-2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35">
      <c r="A14" s="15">
        <v>-17.791599999999999</v>
      </c>
      <c r="B14" s="46">
        <v>1.4404954E-11</v>
      </c>
      <c r="C14" s="46">
        <v>8.2120350000000002E-12</v>
      </c>
      <c r="D14" s="46" t="str">
        <v>NaN</v>
      </c>
      <c r="E14" s="46" t="str">
        <v>NaN</v>
      </c>
      <c r="F14" s="4">
        <v>2.7173492999999998E-11</v>
      </c>
      <c r="G14" s="4">
        <v>4.6722796E-11</v>
      </c>
      <c r="H14" s="4">
        <v>7.5807639999999996E-12</v>
      </c>
      <c r="I14" s="4">
        <v>4.1683552999999999E-12</v>
      </c>
      <c r="J14" s="4">
        <v>2.3013746000000001E-12</v>
      </c>
      <c r="K14" s="4">
        <v>2.2483625000000002E-12</v>
      </c>
      <c r="L14" s="4">
        <v>2.1068557000000001E-12</v>
      </c>
      <c r="M14" s="4">
        <v>1.9688670999999998E-12</v>
      </c>
      <c r="N14" s="4">
        <v>2.8806717999999999E-12</v>
      </c>
      <c r="O14" s="4">
        <v>3.6361753000000001E-12</v>
      </c>
      <c r="P14" s="4">
        <v>4.5910086000000002E-12</v>
      </c>
      <c r="Q14" s="4">
        <v>5.3082694E-12</v>
      </c>
      <c r="R14" s="4">
        <v>5.7729424999999997E-12</v>
      </c>
      <c r="S14" s="4">
        <v>8.0797589999999993E-12</v>
      </c>
      <c r="T14" s="7">
        <v>5.6511773999999999E-12</v>
      </c>
      <c r="U14" s="8" t="str">
        <v>NaN</v>
      </c>
      <c r="V14" s="8" t="str">
        <v>NaN</v>
      </c>
      <c r="W14" s="8" t="str">
        <v>NaN</v>
      </c>
      <c r="X14" s="8">
        <v>1.0349315999999999E-11</v>
      </c>
      <c r="Y14" s="8">
        <v>8.7664615000000002E-12</v>
      </c>
      <c r="Z14" s="7">
        <v>9.0171020000000008E-12</v>
      </c>
      <c r="AA14" s="7">
        <v>1.0555096E-11</v>
      </c>
      <c r="AB14" s="7">
        <v>6.1684460000000003E-11</v>
      </c>
      <c r="AC14" s="5" t="str">
        <v>NaN</v>
      </c>
      <c r="AD14" s="46" t="str">
        <v>NaN</v>
      </c>
      <c r="AE14" s="46" t="str">
        <v>NaN</v>
      </c>
      <c r="AF14" s="46">
        <v>1.5476042000000001E-11</v>
      </c>
      <c r="AG14" s="46">
        <v>1.1541235E-11</v>
      </c>
      <c r="AH14" s="46">
        <v>1.1594063E-11</v>
      </c>
      <c r="AI14" s="46">
        <v>1.3617310999999999E-11</v>
      </c>
      <c r="AJ14" s="46">
        <v>1.5721572999999999E-11</v>
      </c>
      <c r="AK14" s="46">
        <v>1.5178772999999999E-11</v>
      </c>
      <c r="AL14" s="38">
        <f t="shared" si="3"/>
        <v>1.2011046203571429E-11</v>
      </c>
      <c r="AM14" s="37" t="s">
        <v>32</v>
      </c>
      <c r="AN14" s="21"/>
      <c r="AO14" s="21">
        <f>SUM(U11:Y19)/21</f>
        <v>1.2349371595298507E-4</v>
      </c>
      <c r="AP14" s="1">
        <f t="shared" si="0"/>
        <v>1.2349371595298507E-7</v>
      </c>
      <c r="AQ14" s="1">
        <f t="shared" si="1"/>
        <v>1.481924591435821E-6</v>
      </c>
      <c r="AR14" s="1">
        <f t="shared" si="2"/>
        <v>1.481924591435821</v>
      </c>
      <c r="AS14" s="9">
        <f>AR14*0.845218</f>
        <v>1.2525493393242018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35">
      <c r="A15" s="15">
        <v>-14.477499999999999</v>
      </c>
      <c r="B15" s="46">
        <v>3.9694259999999998E-11</v>
      </c>
      <c r="C15" s="46">
        <v>1.5803764999999999E-11</v>
      </c>
      <c r="D15" s="46" t="str">
        <v>NaN</v>
      </c>
      <c r="E15" s="46" t="str">
        <v>NaN</v>
      </c>
      <c r="F15" s="4">
        <v>3.4562064999999998E-11</v>
      </c>
      <c r="G15" s="4">
        <v>2.5198384999999999E-11</v>
      </c>
      <c r="H15" s="4">
        <v>8.3517910000000005E-12</v>
      </c>
      <c r="I15" s="4">
        <v>3.4685109999999999E-12</v>
      </c>
      <c r="J15" s="4">
        <v>2.7183852000000001E-12</v>
      </c>
      <c r="K15" s="4">
        <v>1.9984680000000001E-12</v>
      </c>
      <c r="L15" s="4">
        <v>2.0684677999999999E-12</v>
      </c>
      <c r="M15" s="4">
        <v>2.3444575000000001E-12</v>
      </c>
      <c r="N15" s="4">
        <v>3.4246993000000001E-12</v>
      </c>
      <c r="O15" s="4">
        <v>4.6065777000000002E-12</v>
      </c>
      <c r="P15" s="4">
        <v>5.7928753E-12</v>
      </c>
      <c r="Q15" s="4">
        <v>6.8391386000000003E-12</v>
      </c>
      <c r="R15" s="4">
        <v>7.8393409999999998E-12</v>
      </c>
      <c r="S15" s="4">
        <v>1.3450013E-11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1.7145292E-11</v>
      </c>
      <c r="Y15" s="8">
        <v>1.0874201999999999E-11</v>
      </c>
      <c r="Z15" s="7">
        <v>1.2798772000000001E-11</v>
      </c>
      <c r="AA15" s="7">
        <v>1.6287291E-11</v>
      </c>
      <c r="AB15" s="7">
        <v>2.4749120000000001E-3</v>
      </c>
      <c r="AC15" s="5" t="str">
        <v>NaN</v>
      </c>
      <c r="AD15" s="46" t="str">
        <v>NaN</v>
      </c>
      <c r="AE15" s="46" t="str">
        <v>NaN</v>
      </c>
      <c r="AF15" s="46">
        <v>1.5525197E-11</v>
      </c>
      <c r="AG15" s="46">
        <v>1.7210538999999999E-11</v>
      </c>
      <c r="AH15" s="46">
        <v>1.7536450000000001E-11</v>
      </c>
      <c r="AI15" s="46">
        <v>2.6319438000000001E-11</v>
      </c>
      <c r="AJ15" s="46">
        <v>4.9928520000000001E-11</v>
      </c>
      <c r="AK15" s="46">
        <v>1.4249307000000001E-4</v>
      </c>
      <c r="AL15" s="38">
        <f t="shared" si="3"/>
        <v>9.6940941918033401E-5</v>
      </c>
      <c r="AM15" s="33" t="s">
        <v>34</v>
      </c>
      <c r="AN15" s="21"/>
      <c r="AO15" s="5">
        <f>(SUM(AD6:AK28)/137)+(SUM(B6:E19)/41)</f>
        <v>1.5933499872659387E-3</v>
      </c>
      <c r="AP15" s="1">
        <f t="shared" si="0"/>
        <v>1.5933499872659387E-6</v>
      </c>
      <c r="AQ15" s="1">
        <f t="shared" si="1"/>
        <v>1.9120199847191265E-5</v>
      </c>
      <c r="AR15" s="1">
        <f t="shared" si="2"/>
        <v>19.120199847191266</v>
      </c>
      <c r="AS15" s="54">
        <f t="shared" si="4"/>
        <v>16.160737074443308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35">
      <c r="A16" s="15">
        <v>-11.212300000000001</v>
      </c>
      <c r="B16" s="45">
        <v>3.4106316000000001E-3</v>
      </c>
      <c r="C16" s="45">
        <v>3.3089210000000002E-11</v>
      </c>
      <c r="D16" s="45" t="str">
        <v>NaN</v>
      </c>
      <c r="E16" s="45" t="str">
        <v>NaN</v>
      </c>
      <c r="F16" s="16">
        <v>1.2533626999999999E-11</v>
      </c>
      <c r="G16" s="16">
        <v>1.6849744E-11</v>
      </c>
      <c r="H16" s="16">
        <v>7.0221424000000004E-12</v>
      </c>
      <c r="I16" s="16">
        <v>4.6846220000000002E-12</v>
      </c>
      <c r="J16" s="16">
        <v>2.6608256E-12</v>
      </c>
      <c r="K16" s="16">
        <v>2.1264416000000001E-12</v>
      </c>
      <c r="L16" s="16">
        <v>1.9850321000000001E-12</v>
      </c>
      <c r="M16" s="16">
        <v>2.2450657000000002E-12</v>
      </c>
      <c r="N16" s="16">
        <v>3.3635484E-12</v>
      </c>
      <c r="O16" s="16">
        <v>5.4783910000000002E-12</v>
      </c>
      <c r="P16" s="16">
        <v>7.2543620000000001E-12</v>
      </c>
      <c r="Q16" s="16">
        <v>9.2030779999999992E-12</v>
      </c>
      <c r="R16" s="16">
        <v>1.3200076000000001E-11</v>
      </c>
      <c r="S16" s="16">
        <v>1.67937E-4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1.4126465999999999E-11</v>
      </c>
      <c r="Y16" s="8">
        <v>1.2842834999999999E-11</v>
      </c>
      <c r="Z16" s="7">
        <v>2.2110156999999999E-11</v>
      </c>
      <c r="AA16" s="7">
        <v>3.1861037999999999E-11</v>
      </c>
      <c r="AB16" s="7">
        <v>3.1477037999999998E-3</v>
      </c>
      <c r="AC16" s="5" t="str">
        <v>NaN</v>
      </c>
      <c r="AD16" s="46" t="str">
        <v>NaN</v>
      </c>
      <c r="AE16" s="46" t="str">
        <v>NaN</v>
      </c>
      <c r="AF16" s="46">
        <v>1.6068498999999999E-11</v>
      </c>
      <c r="AG16" s="46">
        <v>1.2338359499999999E-11</v>
      </c>
      <c r="AH16" s="46">
        <v>1.548639E-11</v>
      </c>
      <c r="AI16" s="46">
        <v>4.7001470000000001E-11</v>
      </c>
      <c r="AJ16" s="46">
        <v>9.5619580000000002E-4</v>
      </c>
      <c r="AK16" s="46">
        <v>2.477052E-3</v>
      </c>
      <c r="AL16" s="38">
        <f t="shared" si="3"/>
        <v>3.7627853679745855E-4</v>
      </c>
      <c r="AM16" t="s">
        <v>35</v>
      </c>
      <c r="AN16" s="21"/>
      <c r="AO16" s="1">
        <f>SUM(B2:AK37)/939</f>
        <v>1.3217024119178916E-3</v>
      </c>
      <c r="AP16" s="1">
        <f t="shared" si="0"/>
        <v>1.3217024119178916E-6</v>
      </c>
      <c r="AQ16" s="1">
        <f t="shared" si="1"/>
        <v>1.5860428943014701E-5</v>
      </c>
      <c r="AR16" s="1">
        <f t="shared" si="2"/>
        <v>15.8604289430147</v>
      </c>
      <c r="AS16" s="54">
        <f t="shared" si="4"/>
        <v>13.405520030357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35">
      <c r="A17" s="15">
        <v>-7.9836</v>
      </c>
      <c r="B17" s="45">
        <v>5.4776460000000001E-3</v>
      </c>
      <c r="C17" s="45">
        <v>2.0536325999999999E-3</v>
      </c>
      <c r="D17" s="45">
        <v>6.4221339999999997E-12</v>
      </c>
      <c r="E17" s="45">
        <v>9.8093509999999998E-12</v>
      </c>
      <c r="F17" s="16">
        <v>1.1526232000000001E-11</v>
      </c>
      <c r="G17" s="16">
        <v>1.182484E-11</v>
      </c>
      <c r="H17" s="16">
        <v>7.5082630000000007E-12</v>
      </c>
      <c r="I17" s="16">
        <v>5.8368852000000002E-12</v>
      </c>
      <c r="J17" s="16">
        <v>3.1064836E-12</v>
      </c>
      <c r="K17" s="16">
        <v>3.2030283000000002E-12</v>
      </c>
      <c r="L17" s="16">
        <v>2.7745163000000001E-12</v>
      </c>
      <c r="M17" s="16">
        <v>3.1255077E-12</v>
      </c>
      <c r="N17" s="16">
        <v>4.7573034999999999E-12</v>
      </c>
      <c r="O17" s="16">
        <v>8.2954870000000005E-12</v>
      </c>
      <c r="P17" s="16">
        <v>1.5567572999999999E-11</v>
      </c>
      <c r="Q17" s="16">
        <v>3.179526E-11</v>
      </c>
      <c r="R17" s="16">
        <v>4.0918370000000002E-11</v>
      </c>
      <c r="S17" s="16">
        <v>2.9341445999999998E-3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1.02653875E-11</v>
      </c>
      <c r="Y17" s="8">
        <v>1.6070609999999999E-11</v>
      </c>
      <c r="Z17" s="7">
        <v>2.5665748000000001E-3</v>
      </c>
      <c r="AA17" s="7">
        <v>4.2968234000000001E-3</v>
      </c>
      <c r="AB17" s="27">
        <v>3.2019689999999998E-3</v>
      </c>
      <c r="AC17" s="5" t="str">
        <v>NaN</v>
      </c>
      <c r="AD17" s="46" t="str">
        <v>NaN</v>
      </c>
      <c r="AE17" s="46" t="str">
        <v>NaN</v>
      </c>
      <c r="AF17" s="46">
        <v>1.26382455E-11</v>
      </c>
      <c r="AG17" s="46">
        <v>1.7502509999999999E-11</v>
      </c>
      <c r="AH17" s="46">
        <v>2.0569733000000001E-11</v>
      </c>
      <c r="AI17" s="46">
        <v>3.8845482000000002E-4</v>
      </c>
      <c r="AJ17" s="46">
        <v>1.5697634E-3</v>
      </c>
      <c r="AK17" s="46">
        <v>4.0960572999999998E-3</v>
      </c>
      <c r="AL17" s="38">
        <f t="shared" si="3"/>
        <v>9.1672641943164553E-4</v>
      </c>
      <c r="AM17" t="s">
        <v>36</v>
      </c>
      <c r="AN17" s="21"/>
      <c r="AO17" s="64">
        <f>SUM(B20:AK37)/411</f>
        <v>2.2477803175197041E-3</v>
      </c>
      <c r="AP17" s="1">
        <f t="shared" si="0"/>
        <v>2.2477803175197042E-6</v>
      </c>
      <c r="AQ17" s="1">
        <f t="shared" si="1"/>
        <v>2.6973363810236451E-5</v>
      </c>
      <c r="AR17" s="1">
        <f t="shared" si="2"/>
        <v>26.973363810236449</v>
      </c>
      <c r="AS17" s="54">
        <f t="shared" si="4"/>
        <v>22.798372612960431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35">
      <c r="A18" s="15">
        <v>-4.7801999999999998</v>
      </c>
      <c r="B18" s="45">
        <v>3.5991496E-3</v>
      </c>
      <c r="C18" s="45">
        <v>1.9993712000000001E-11</v>
      </c>
      <c r="D18" s="45">
        <v>5.5101569999999999E-12</v>
      </c>
      <c r="E18" s="45">
        <v>7.3044110000000001E-12</v>
      </c>
      <c r="F18" s="16">
        <v>6.8263339999999999E-12</v>
      </c>
      <c r="G18" s="16">
        <v>7.5480040000000004E-12</v>
      </c>
      <c r="H18" s="16">
        <v>7.7022389999999999E-12</v>
      </c>
      <c r="I18" s="16">
        <v>5.669057E-12</v>
      </c>
      <c r="J18" s="16">
        <v>5.1138685000000002E-12</v>
      </c>
      <c r="K18" s="16">
        <v>5.4896110000000002E-12</v>
      </c>
      <c r="L18" s="16">
        <v>6.0121004999999997E-12</v>
      </c>
      <c r="M18" s="16">
        <v>6.6333175999999997E-12</v>
      </c>
      <c r="N18" s="16">
        <v>9.0971289999999999E-12</v>
      </c>
      <c r="O18" s="16">
        <v>1.521995E-11</v>
      </c>
      <c r="P18" s="16">
        <v>3.2481183999999999E-11</v>
      </c>
      <c r="Q18" s="16">
        <v>1.3491932999999999E-3</v>
      </c>
      <c r="R18" s="16">
        <v>2.6942666000000001E-3</v>
      </c>
      <c r="S18" s="16">
        <v>9.3077299999999997E-4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9.108226E-12</v>
      </c>
      <c r="Y18" s="8">
        <v>2.3034413000000002E-11</v>
      </c>
      <c r="Z18" s="7">
        <v>2.2208896E-3</v>
      </c>
      <c r="AA18" s="7">
        <v>4.9402070000000003E-3</v>
      </c>
      <c r="AB18" s="27">
        <v>4.0643520000000002E-3</v>
      </c>
      <c r="AC18" s="5" t="str">
        <v>NaN</v>
      </c>
      <c r="AD18" s="46" t="str">
        <v>NaN</v>
      </c>
      <c r="AE18" s="46" t="str">
        <v>NaN</v>
      </c>
      <c r="AF18" s="46">
        <v>8.2308074999999995E-12</v>
      </c>
      <c r="AG18" s="46">
        <v>1.5255632E-11</v>
      </c>
      <c r="AH18" s="46">
        <v>5.8716080000000004E-4</v>
      </c>
      <c r="AI18" s="46">
        <v>1.9753372999999999E-3</v>
      </c>
      <c r="AJ18" s="46">
        <v>2.7034578000000001E-3</v>
      </c>
      <c r="AK18" s="46">
        <v>3.6230722999999999E-3</v>
      </c>
      <c r="AL18" s="38">
        <f t="shared" si="3"/>
        <v>9.8923653435276397E-4</v>
      </c>
      <c r="AM18" t="s">
        <v>37</v>
      </c>
      <c r="AN18" s="21"/>
      <c r="AO18" s="64">
        <f>SUM(B2:AK19)/528</f>
        <v>6.0083495130739024E-4</v>
      </c>
      <c r="AP18" s="1">
        <f t="shared" si="0"/>
        <v>6.0083495130739024E-7</v>
      </c>
      <c r="AQ18" s="1">
        <f t="shared" si="1"/>
        <v>7.2100194156886829E-6</v>
      </c>
      <c r="AR18" s="1">
        <f t="shared" si="2"/>
        <v>7.2100194156886825</v>
      </c>
      <c r="AS18" s="54">
        <f t="shared" si="4"/>
        <v>6.0940381904895569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35">
      <c r="A19" s="15">
        <v>-1.5918000000000001</v>
      </c>
      <c r="B19" s="45" t="str">
        <v>NaN</v>
      </c>
      <c r="C19" s="45" t="str">
        <v>NaN</v>
      </c>
      <c r="D19" s="45">
        <v>4.2988442999999999E-12</v>
      </c>
      <c r="E19" s="45">
        <v>9.2452989999999992E-12</v>
      </c>
      <c r="F19" s="16">
        <v>7.2394773999999996E-5</v>
      </c>
      <c r="G19" s="16">
        <v>7.3161929999999999E-12</v>
      </c>
      <c r="H19" s="16">
        <v>5.6504055000000002E-12</v>
      </c>
      <c r="I19" s="16">
        <v>4.2846625000000003E-12</v>
      </c>
      <c r="J19" s="16">
        <v>4.2360256000000004E-12</v>
      </c>
      <c r="K19" s="16">
        <v>4.460119E-12</v>
      </c>
      <c r="L19" s="16">
        <v>4.7817054E-12</v>
      </c>
      <c r="M19" s="16">
        <v>5.0707800000000003E-12</v>
      </c>
      <c r="N19" s="16">
        <v>5.9071384999999998E-12</v>
      </c>
      <c r="O19" s="16">
        <v>7.0380714999999998E-12</v>
      </c>
      <c r="P19" s="16">
        <v>9.2432339999999995E-12</v>
      </c>
      <c r="Q19" s="16">
        <v>1.8486242000000001E-11</v>
      </c>
      <c r="R19" s="16">
        <v>1.3849055E-3</v>
      </c>
      <c r="S19" s="16">
        <v>2.2065951E-3</v>
      </c>
      <c r="T19" s="7" t="str">
        <v>NaN</v>
      </c>
      <c r="U19" s="8" t="str">
        <v>NaN</v>
      </c>
      <c r="V19" s="8" t="str">
        <v>NaN</v>
      </c>
      <c r="W19" s="8">
        <v>5.5082180000000002E-12</v>
      </c>
      <c r="X19" s="8">
        <v>5.1226406E-12</v>
      </c>
      <c r="Y19" s="8">
        <v>5.897496E-12</v>
      </c>
      <c r="Z19" s="7">
        <v>9.2135830000000001E-12</v>
      </c>
      <c r="AA19" s="7">
        <v>2.1805176000000001E-11</v>
      </c>
      <c r="AB19" s="7">
        <v>2.6461281999999998E-3</v>
      </c>
      <c r="AC19" s="5" t="str">
        <v>NaN</v>
      </c>
      <c r="AD19" s="46" t="str">
        <v>NaN</v>
      </c>
      <c r="AE19" s="46" t="str">
        <v>NaN</v>
      </c>
      <c r="AF19" s="46">
        <v>1.0539164E-11</v>
      </c>
      <c r="AG19" s="46">
        <v>1.2983212E-11</v>
      </c>
      <c r="AH19" s="46">
        <v>3.4809179999999999E-3</v>
      </c>
      <c r="AI19" s="46">
        <v>1.0826391000000001E-3</v>
      </c>
      <c r="AJ19" s="46">
        <v>1.6557988E-3</v>
      </c>
      <c r="AK19" s="46">
        <v>3.6889974E-3</v>
      </c>
      <c r="AL19" s="38">
        <f t="shared" si="3"/>
        <v>5.7922775125315038E-4</v>
      </c>
      <c r="AM19" t="s">
        <v>53</v>
      </c>
      <c r="AN19" s="21"/>
      <c r="AO19" s="21">
        <f>SUM(U4:X4)/4</f>
        <v>3.1585751165087505E-5</v>
      </c>
      <c r="AP19" s="1">
        <f t="shared" si="0"/>
        <v>3.1585751165087508E-8</v>
      </c>
      <c r="AQ19" s="1">
        <f t="shared" si="1"/>
        <v>3.7902901398105007E-7</v>
      </c>
      <c r="AR19" s="1">
        <f t="shared" si="2"/>
        <v>0.37902901398105004</v>
      </c>
      <c r="AS19" s="54">
        <f t="shared" si="4"/>
        <v>0.32036214513903516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35">
      <c r="A20" s="15">
        <v>1.5918000000000001</v>
      </c>
      <c r="B20" s="45" t="str">
        <v>NaN</v>
      </c>
      <c r="C20" s="16" t="str">
        <v>NaN</v>
      </c>
      <c r="D20" s="16">
        <v>7.3486220000000002E-12</v>
      </c>
      <c r="E20" s="16">
        <v>1.1056996E-11</v>
      </c>
      <c r="F20" s="16">
        <v>9.6597824999999993E-12</v>
      </c>
      <c r="G20" s="16">
        <v>5.4794046999999997E-12</v>
      </c>
      <c r="H20" s="16">
        <v>4.4776296000000004E-12</v>
      </c>
      <c r="I20" s="16">
        <v>4.1569313000000001E-12</v>
      </c>
      <c r="J20" s="16">
        <v>4.6980406000000004E-12</v>
      </c>
      <c r="K20" s="16">
        <v>5.2646340000000002E-12</v>
      </c>
      <c r="L20" s="16">
        <v>5.1356579999999996E-12</v>
      </c>
      <c r="M20" s="16">
        <v>5.1640346E-12</v>
      </c>
      <c r="N20" s="16">
        <v>5.5021226000000003E-12</v>
      </c>
      <c r="O20" s="16">
        <v>6.2823097000000003E-12</v>
      </c>
      <c r="P20" s="16">
        <v>8.1394809999999997E-12</v>
      </c>
      <c r="Q20" s="16">
        <v>1.6208883E-11</v>
      </c>
      <c r="R20" s="16">
        <v>1.9202162999999999E-4</v>
      </c>
      <c r="S20" s="16">
        <v>2.5362847999999998E-5</v>
      </c>
      <c r="T20" s="7" t="str">
        <v>NaN</v>
      </c>
      <c r="U20" s="8" t="str">
        <v>NaN</v>
      </c>
      <c r="V20" s="8" t="str">
        <v>NaN</v>
      </c>
      <c r="W20" s="8">
        <v>9.9819470000000002E-12</v>
      </c>
      <c r="X20" s="8">
        <v>5.3511699999999997E-12</v>
      </c>
      <c r="Y20" s="8">
        <v>5.4196660000000002E-12</v>
      </c>
      <c r="Z20" s="7">
        <v>7.2915109999999997E-12</v>
      </c>
      <c r="AA20" s="7">
        <v>1.5550375000000001E-11</v>
      </c>
      <c r="AB20" s="7">
        <v>3.0067513999999999E-3</v>
      </c>
      <c r="AC20" s="5" t="str">
        <v>NaN</v>
      </c>
      <c r="AD20" s="46" t="str">
        <v>NaN</v>
      </c>
      <c r="AE20" s="46" t="str">
        <v>NaN</v>
      </c>
      <c r="AF20" s="46">
        <v>1.9112153000000001E-3</v>
      </c>
      <c r="AG20" s="46">
        <v>5.2197739999999999E-4</v>
      </c>
      <c r="AH20" s="46">
        <v>2.0570462000000002E-11</v>
      </c>
      <c r="AI20" s="46">
        <v>8.1655619999999997E-12</v>
      </c>
      <c r="AJ20" s="46">
        <v>7.1273830000000004E-12</v>
      </c>
      <c r="AK20" s="46">
        <v>7.7935174000000004E-4</v>
      </c>
      <c r="AL20" s="38">
        <f t="shared" si="3"/>
        <v>2.2988144628687874E-4</v>
      </c>
      <c r="AM20" s="21" t="s">
        <v>54</v>
      </c>
      <c r="AN20" s="21"/>
      <c r="AO20" s="21">
        <f>SUM(T11:T14)/4</f>
        <v>4.974284775E-12</v>
      </c>
      <c r="AP20" s="1">
        <f t="shared" si="0"/>
        <v>4.974284775E-15</v>
      </c>
      <c r="AQ20" s="1">
        <f t="shared" si="1"/>
        <v>5.9691417300000003E-14</v>
      </c>
      <c r="AR20" s="1">
        <f t="shared" si="2"/>
        <v>5.9691417300000004E-8</v>
      </c>
      <c r="AS20" s="54">
        <f t="shared" si="4"/>
        <v>5.0452260347471402E-8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35">
      <c r="A21" s="15">
        <v>4.7801999999999998</v>
      </c>
      <c r="B21" s="45" t="str">
        <v>NaN</v>
      </c>
      <c r="C21" s="16">
        <v>8.0541649999999993E-12</v>
      </c>
      <c r="D21" s="16">
        <v>4.7060015999999997E-12</v>
      </c>
      <c r="E21" s="16">
        <v>6.5378879999999998E-12</v>
      </c>
      <c r="F21" s="16">
        <v>4.1837232000000001E-12</v>
      </c>
      <c r="G21" s="16">
        <v>4.0308359999999999E-12</v>
      </c>
      <c r="H21" s="16">
        <v>4.8731220000000001E-12</v>
      </c>
      <c r="I21" s="16">
        <v>6.2195369999999999E-12</v>
      </c>
      <c r="J21" s="16">
        <v>1.0459063000000001E-11</v>
      </c>
      <c r="K21" s="16">
        <v>1.8190807000000001E-11</v>
      </c>
      <c r="L21" s="16">
        <v>2.6573193E-11</v>
      </c>
      <c r="M21" s="16">
        <v>3.0107130000000003E-4</v>
      </c>
      <c r="N21" s="16">
        <v>1.3206464000000001E-4</v>
      </c>
      <c r="O21" s="16">
        <v>2.5356871E-11</v>
      </c>
      <c r="P21" s="16">
        <v>1.7084659999999999E-11</v>
      </c>
      <c r="Q21" s="16">
        <v>2.1258752E-11</v>
      </c>
      <c r="R21" s="16">
        <v>2.1599507000000001E-11</v>
      </c>
      <c r="S21" s="16">
        <v>2.6333269999999999E-11</v>
      </c>
      <c r="T21" s="7" t="str">
        <v>NaN</v>
      </c>
      <c r="U21" s="8" t="str">
        <v>NaN</v>
      </c>
      <c r="V21" s="8">
        <v>6.7076873999999998E-12</v>
      </c>
      <c r="W21" s="8">
        <v>1.0107150000000001E-11</v>
      </c>
      <c r="X21" s="8">
        <v>1.7295199999999999E-11</v>
      </c>
      <c r="Y21" s="8">
        <v>1.7444737000000001E-11</v>
      </c>
      <c r="Z21" s="7">
        <v>1.4102346000000001E-11</v>
      </c>
      <c r="AA21" s="7">
        <v>6.8571915000000002E-12</v>
      </c>
      <c r="AB21" s="7">
        <v>2.0436475E-11</v>
      </c>
      <c r="AC21" s="5" t="str">
        <v>NaN</v>
      </c>
      <c r="AD21" s="46" t="str">
        <v>NaN</v>
      </c>
      <c r="AE21" s="46" t="str">
        <v>NaN</v>
      </c>
      <c r="AF21" s="46">
        <v>1.2201011999999999E-10</v>
      </c>
      <c r="AG21" s="46">
        <v>1.7244084999999999E-11</v>
      </c>
      <c r="AH21" s="46">
        <v>7.0613797000000002E-12</v>
      </c>
      <c r="AI21" s="46">
        <v>5.960398E-12</v>
      </c>
      <c r="AJ21" s="46">
        <v>6.0203435000000002E-12</v>
      </c>
      <c r="AK21" s="46">
        <v>2.8509463000000001E-3</v>
      </c>
      <c r="AL21" s="38">
        <f t="shared" si="3"/>
        <v>1.0946942322361698E-4</v>
      </c>
      <c r="AM21" s="21" t="s">
        <v>55</v>
      </c>
      <c r="AO21" s="21">
        <f>SUM(Z11:AC28)/42</f>
        <v>7.9528886601120882E-4</v>
      </c>
      <c r="AP21" s="1">
        <f t="shared" si="0"/>
        <v>7.9528886601120888E-7</v>
      </c>
      <c r="AQ21" s="1">
        <f t="shared" si="1"/>
        <v>9.5434663921345074E-6</v>
      </c>
      <c r="AR21" s="1">
        <f t="shared" si="2"/>
        <v>9.5434663921345066</v>
      </c>
      <c r="AS21" s="54">
        <f t="shared" si="4"/>
        <v>8.0663095770271429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35">
      <c r="A22" s="15">
        <v>7.9836</v>
      </c>
      <c r="B22" s="45" t="str">
        <v>NaN</v>
      </c>
      <c r="C22" s="16">
        <v>4.530492E-12</v>
      </c>
      <c r="D22" s="16">
        <v>2.4549247000000001E-12</v>
      </c>
      <c r="E22" s="16">
        <v>2.2971423000000002E-12</v>
      </c>
      <c r="F22" s="16">
        <v>1.8880807999999998E-12</v>
      </c>
      <c r="G22" s="16">
        <v>2.492138E-12</v>
      </c>
      <c r="H22" s="16">
        <v>3.3981578000000001E-12</v>
      </c>
      <c r="I22" s="16">
        <v>4.5119147000000002E-12</v>
      </c>
      <c r="J22" s="16">
        <v>6.4948070000000002E-12</v>
      </c>
      <c r="K22" s="16">
        <v>9.0964289999999997E-12</v>
      </c>
      <c r="L22" s="16">
        <v>1.4172758E-11</v>
      </c>
      <c r="M22" s="16">
        <v>1.9021901999999999E-11</v>
      </c>
      <c r="N22" s="16">
        <v>2.8659144999999999E-11</v>
      </c>
      <c r="O22" s="16">
        <v>2.5021448E-11</v>
      </c>
      <c r="P22" s="16">
        <v>3.0989849999999998E-11</v>
      </c>
      <c r="Q22" s="16">
        <v>4.7960245999999998E-4</v>
      </c>
      <c r="R22" s="16">
        <v>4.5611109999999996E-3</v>
      </c>
      <c r="S22" s="16">
        <v>4.0032575000000003E-3</v>
      </c>
      <c r="T22" s="7" t="str">
        <v>NaN</v>
      </c>
      <c r="U22" s="8" t="str">
        <v>NaN</v>
      </c>
      <c r="V22" s="8">
        <v>7.2160845000000003E-12</v>
      </c>
      <c r="W22" s="8">
        <v>1.1263403E-11</v>
      </c>
      <c r="X22" s="8">
        <v>8.3468650000000003E-12</v>
      </c>
      <c r="Y22" s="8">
        <v>1.0210450499999999E-11</v>
      </c>
      <c r="Z22" s="7">
        <v>7.7481200000000005E-4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9.9414560000000009E-4</v>
      </c>
      <c r="AH22" s="46">
        <v>5.3402117999999997E-12</v>
      </c>
      <c r="AI22" s="46">
        <v>4.5970154999999999E-4</v>
      </c>
      <c r="AJ22" s="46">
        <v>5.2046739999999996E-4</v>
      </c>
      <c r="AK22" s="46">
        <v>1.0331776000000001E-11</v>
      </c>
      <c r="AL22" s="38">
        <f t="shared" si="3"/>
        <v>4.3678139695325848E-4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35">
      <c r="A23" s="15">
        <v>11.212300000000001</v>
      </c>
      <c r="B23" s="45" t="str">
        <v>NaN</v>
      </c>
      <c r="C23" s="16">
        <v>3.3265549999999999E-12</v>
      </c>
      <c r="D23" s="16">
        <v>1.7608768E-12</v>
      </c>
      <c r="E23" s="16">
        <v>2.0754480000000001E-12</v>
      </c>
      <c r="F23" s="16">
        <v>1.5482381E-12</v>
      </c>
      <c r="G23" s="16">
        <v>1.8575849999999999E-12</v>
      </c>
      <c r="H23" s="16">
        <v>2.3841044E-12</v>
      </c>
      <c r="I23" s="16">
        <v>2.4324870000000002E-12</v>
      </c>
      <c r="J23" s="16">
        <v>2.7601367000000001E-12</v>
      </c>
      <c r="K23" s="16">
        <v>3.1121926000000002E-12</v>
      </c>
      <c r="L23" s="16">
        <v>3.9004550000000001E-12</v>
      </c>
      <c r="M23" s="16">
        <v>4.0823477000000002E-12</v>
      </c>
      <c r="N23" s="16">
        <v>5.0529176999999997E-12</v>
      </c>
      <c r="O23" s="16">
        <v>7.1806145999999999E-12</v>
      </c>
      <c r="P23" s="16">
        <v>6.4612906999999998E-12</v>
      </c>
      <c r="Q23" s="16">
        <v>7.7503020000000006E-12</v>
      </c>
      <c r="R23" s="16">
        <v>3.9978072000000002E-4</v>
      </c>
      <c r="S23" s="61">
        <v>7.7102750000000004E-4</v>
      </c>
      <c r="T23" s="7" t="str">
        <v>NaN</v>
      </c>
      <c r="U23" s="8">
        <v>1.8222285E-11</v>
      </c>
      <c r="V23" s="8">
        <v>6.8889346999999997E-12</v>
      </c>
      <c r="W23" s="8">
        <v>5.1877510000000002E-12</v>
      </c>
      <c r="X23" s="8">
        <v>5.1973686000000001E-12</v>
      </c>
      <c r="Y23" s="8">
        <v>4.8010758000000004E-12</v>
      </c>
      <c r="Z23" s="7">
        <v>3.6082566999999999E-12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1.1338482999999999E-3</v>
      </c>
      <c r="AH23" s="46">
        <v>1.2536285E-10</v>
      </c>
      <c r="AI23" s="46">
        <v>4.4798535999999998E-11</v>
      </c>
      <c r="AJ23" s="46">
        <v>7.3647100000000004E-4</v>
      </c>
      <c r="AK23" s="46">
        <v>3.4560965000000003E-11</v>
      </c>
      <c r="AL23" s="38">
        <f t="shared" si="3"/>
        <v>1.0861170801119907E-4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35">
      <c r="A24" s="15">
        <v>14.477499999999999</v>
      </c>
      <c r="B24" s="45" t="str">
        <v>NaN</v>
      </c>
      <c r="C24" s="16">
        <v>5.1115756999999999E-12</v>
      </c>
      <c r="D24" s="16">
        <v>2.0856025000000001E-12</v>
      </c>
      <c r="E24" s="16">
        <v>1.8632800000000001E-12</v>
      </c>
      <c r="F24" s="16">
        <v>1.4467184E-12</v>
      </c>
      <c r="G24" s="16">
        <v>1.7035271000000001E-12</v>
      </c>
      <c r="H24" s="16">
        <v>2.1962322999999999E-12</v>
      </c>
      <c r="I24" s="16">
        <v>2.5337015000000001E-12</v>
      </c>
      <c r="J24" s="16">
        <v>2.8821207999999999E-12</v>
      </c>
      <c r="K24" s="16">
        <v>3.1352046E-12</v>
      </c>
      <c r="L24" s="16">
        <v>3.3581597000000001E-12</v>
      </c>
      <c r="M24" s="16">
        <v>3.5399708E-12</v>
      </c>
      <c r="N24" s="16">
        <v>3.877731E-12</v>
      </c>
      <c r="O24" s="16">
        <v>4.0504514000000004E-12</v>
      </c>
      <c r="P24" s="16">
        <v>4.3181616999999996E-12</v>
      </c>
      <c r="Q24" s="16">
        <v>1.1315009999999999E-11</v>
      </c>
      <c r="R24" s="16">
        <v>8.0823775999999995E-4</v>
      </c>
      <c r="S24" s="16" t="str">
        <v>NaN</v>
      </c>
      <c r="T24" s="13">
        <v>1.02446255E-11</v>
      </c>
      <c r="U24" s="8">
        <v>4.6289985999999998E-12</v>
      </c>
      <c r="V24" s="8">
        <v>3.2922240000000002E-12</v>
      </c>
      <c r="W24" s="8">
        <v>3.4808999999999998E-12</v>
      </c>
      <c r="X24" s="8">
        <v>3.5085535E-12</v>
      </c>
      <c r="Y24" s="8">
        <v>3.6181952000000001E-12</v>
      </c>
      <c r="Z24" s="7">
        <v>3.1812983E-12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1.0986652E-3</v>
      </c>
      <c r="AH24" s="46">
        <v>1.5222446000000001E-10</v>
      </c>
      <c r="AI24" s="46">
        <v>1.6516333999999999E-3</v>
      </c>
      <c r="AJ24" s="46">
        <v>1.0103368E-3</v>
      </c>
      <c r="AK24" s="46">
        <v>8.4051880000000001E-4</v>
      </c>
      <c r="AL24" s="38">
        <f t="shared" si="3"/>
        <v>1.9319257848559649E-4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35">
      <c r="A25" s="15">
        <v>17.791599999999999</v>
      </c>
      <c r="B25" s="46" t="str">
        <v>NaN</v>
      </c>
      <c r="C25" s="4">
        <v>7.9102690000000002E-12</v>
      </c>
      <c r="D25" s="4">
        <v>3.8844335999999999E-12</v>
      </c>
      <c r="E25" s="4">
        <v>2.6214662E-12</v>
      </c>
      <c r="F25" s="4">
        <v>2.0355549000000001E-12</v>
      </c>
      <c r="G25" s="4">
        <v>2.0666968999999999E-12</v>
      </c>
      <c r="H25" s="4">
        <v>2.3234579999999999E-12</v>
      </c>
      <c r="I25" s="4">
        <v>2.5642199000000001E-12</v>
      </c>
      <c r="J25" s="4">
        <v>2.8372664E-12</v>
      </c>
      <c r="K25" s="4">
        <v>2.8506207999999999E-12</v>
      </c>
      <c r="L25" s="4">
        <v>2.9206323E-12</v>
      </c>
      <c r="M25" s="4">
        <v>3.1460644000000001E-12</v>
      </c>
      <c r="N25" s="4">
        <v>3.4850285000000001E-12</v>
      </c>
      <c r="O25" s="4">
        <v>3.7016484E-12</v>
      </c>
      <c r="P25" s="4">
        <v>3.8011226000000002E-12</v>
      </c>
      <c r="Q25" s="14">
        <v>6.9663436999999997E-12</v>
      </c>
      <c r="R25" s="14" t="str">
        <v>NaN</v>
      </c>
      <c r="S25" s="14">
        <v>3.8080387E-5</v>
      </c>
      <c r="T25" s="13">
        <v>4.4917859999999999E-12</v>
      </c>
      <c r="U25" s="8">
        <v>3.7230227999999996E-12</v>
      </c>
      <c r="V25" s="8">
        <v>3.0986966000000002E-12</v>
      </c>
      <c r="W25" s="8">
        <v>3.2472316999999999E-12</v>
      </c>
      <c r="X25" s="8">
        <v>3.3870682000000002E-12</v>
      </c>
      <c r="Y25" s="8">
        <v>3.1426413E-12</v>
      </c>
      <c r="Z25" s="7">
        <v>3.5510799999999998E-12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9.7977369999999999E-4</v>
      </c>
      <c r="AH25" s="46">
        <v>4.2005400000000003E-5</v>
      </c>
      <c r="AI25" s="46" t="str">
        <v>NaN</v>
      </c>
      <c r="AJ25" s="46">
        <v>1.1301917E-3</v>
      </c>
      <c r="AK25" s="46">
        <v>9.8296480000000007E-4</v>
      </c>
      <c r="AL25" s="38">
        <f t="shared" si="3"/>
        <v>1.1751911350949454E-4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35">
      <c r="A26" s="15">
        <v>21.168500000000002</v>
      </c>
      <c r="B26" s="46" t="str">
        <v>NaN</v>
      </c>
      <c r="C26" s="4">
        <v>1.453926E-11</v>
      </c>
      <c r="D26" s="4">
        <v>5.6666004000000003E-12</v>
      </c>
      <c r="E26" s="4">
        <v>2.9724190000000002E-12</v>
      </c>
      <c r="F26" s="4">
        <v>2.2073673000000002E-12</v>
      </c>
      <c r="G26" s="4">
        <v>2.077209E-12</v>
      </c>
      <c r="H26" s="4">
        <v>2.2958605999999998E-12</v>
      </c>
      <c r="I26" s="4">
        <v>2.5206126E-12</v>
      </c>
      <c r="J26" s="4">
        <v>2.7095770000000001E-12</v>
      </c>
      <c r="K26" s="4">
        <v>2.6719452999999999E-12</v>
      </c>
      <c r="L26" s="4">
        <v>2.7105425000000001E-12</v>
      </c>
      <c r="M26" s="4">
        <v>2.9171886E-12</v>
      </c>
      <c r="N26" s="4">
        <v>3.0376528000000001E-12</v>
      </c>
      <c r="O26" s="4">
        <v>2.9065573999999998E-12</v>
      </c>
      <c r="P26" s="4">
        <v>3.2463540000000001E-12</v>
      </c>
      <c r="Q26" s="14" t="str">
        <v>NaN</v>
      </c>
      <c r="R26" s="14">
        <v>1.9101804999999999E-11</v>
      </c>
      <c r="S26" s="14">
        <v>2.3162479E-11</v>
      </c>
      <c r="T26" s="13">
        <v>9.8240495999999997E-12</v>
      </c>
      <c r="U26" s="8">
        <v>4.2419965000000003E-12</v>
      </c>
      <c r="V26" s="8">
        <v>3.2396079999999998E-12</v>
      </c>
      <c r="W26" s="8">
        <v>3.2160885999999999E-12</v>
      </c>
      <c r="X26" s="8">
        <v>3.4636443E-12</v>
      </c>
      <c r="Y26" s="8">
        <v>3.5560745E-12</v>
      </c>
      <c r="Z26" s="7">
        <v>5.2256790000000002E-12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2.5302807E-3</v>
      </c>
      <c r="AH26" s="46">
        <v>7.5278430000000004E-4</v>
      </c>
      <c r="AI26" s="46" t="str">
        <v>NaN</v>
      </c>
      <c r="AJ26" s="46" t="str">
        <v>NaN</v>
      </c>
      <c r="AK26" s="46" t="str">
        <v>NaN</v>
      </c>
      <c r="AL26" s="38">
        <f t="shared" si="3"/>
        <v>1.3132260510042285E-4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35">
      <c r="A27" s="15">
        <v>24.624300000000002</v>
      </c>
      <c r="B27" s="46" t="str">
        <v>NaN</v>
      </c>
      <c r="C27" s="4" t="str">
        <v>NaN</v>
      </c>
      <c r="D27" s="4">
        <v>8.9537129999999999E-12</v>
      </c>
      <c r="E27" s="4">
        <v>3.1927956000000002E-12</v>
      </c>
      <c r="F27" s="4">
        <v>2.1977176999999999E-12</v>
      </c>
      <c r="G27" s="4">
        <v>2.1510994E-12</v>
      </c>
      <c r="H27" s="4">
        <v>2.6130271999999998E-12</v>
      </c>
      <c r="I27" s="4">
        <v>2.7704389999999999E-12</v>
      </c>
      <c r="J27" s="4">
        <v>2.8815977E-12</v>
      </c>
      <c r="K27" s="4">
        <v>2.9239566E-12</v>
      </c>
      <c r="L27" s="4">
        <v>2.9652543000000002E-12</v>
      </c>
      <c r="M27" s="4">
        <v>3.0868099999999998E-12</v>
      </c>
      <c r="N27" s="4">
        <v>2.9239439E-12</v>
      </c>
      <c r="O27" s="4">
        <v>2.6877016000000001E-12</v>
      </c>
      <c r="P27" s="4">
        <v>3.2920160000000001E-12</v>
      </c>
      <c r="Q27" s="14" t="str">
        <v>NaN</v>
      </c>
      <c r="R27" s="14">
        <v>2.5503329999999999E-11</v>
      </c>
      <c r="S27" s="14">
        <v>1.6338253999999999E-11</v>
      </c>
      <c r="T27" s="13">
        <v>1.1409706499999999E-11</v>
      </c>
      <c r="U27" s="8">
        <v>4.4312513999999997E-12</v>
      </c>
      <c r="V27" s="8">
        <v>3.4045473000000001E-12</v>
      </c>
      <c r="W27" s="8">
        <v>3.7527180000000002E-12</v>
      </c>
      <c r="X27" s="8">
        <v>4.3003980000000002E-12</v>
      </c>
      <c r="Y27" s="8">
        <v>4.5728170000000002E-12</v>
      </c>
      <c r="Z27" s="7">
        <v>9.5466900000000008E-12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6.5637710000000001E-4</v>
      </c>
      <c r="AH27" s="46">
        <v>1.6931876000000001E-3</v>
      </c>
      <c r="AI27" s="46" t="str">
        <v>NaN</v>
      </c>
      <c r="AJ27" s="46" t="str">
        <v>NaN</v>
      </c>
      <c r="AK27" s="46" t="str">
        <v>NaN</v>
      </c>
      <c r="AL27" s="38">
        <f t="shared" si="3"/>
        <v>9.7898534412491016E-5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35">
      <c r="A28" s="15">
        <v>28.178599999999999</v>
      </c>
      <c r="B28" s="46" t="str">
        <v>NaN</v>
      </c>
      <c r="C28" s="4" t="str">
        <v>NaN</v>
      </c>
      <c r="D28" s="16">
        <v>1.1812556E-3</v>
      </c>
      <c r="E28" s="4">
        <v>4.4687092999999998E-12</v>
      </c>
      <c r="F28" s="4">
        <v>1.9773005E-12</v>
      </c>
      <c r="G28" s="4">
        <v>1.2267137E-12</v>
      </c>
      <c r="H28" s="4">
        <v>1.4079943E-12</v>
      </c>
      <c r="I28" s="4">
        <v>2.1639148999999998E-12</v>
      </c>
      <c r="J28" s="4">
        <v>2.6239468000000001E-12</v>
      </c>
      <c r="K28" s="4">
        <v>2.7796094000000002E-12</v>
      </c>
      <c r="L28" s="4">
        <v>3.0124775999999999E-12</v>
      </c>
      <c r="M28" s="4">
        <v>3.2616874000000001E-12</v>
      </c>
      <c r="N28" s="4">
        <v>3.2876377000000002E-12</v>
      </c>
      <c r="O28" s="4">
        <v>3.4644556999999999E-12</v>
      </c>
      <c r="P28" s="4">
        <v>5.0930170000000003E-12</v>
      </c>
      <c r="Q28" s="14" t="str">
        <v>NaN</v>
      </c>
      <c r="R28" s="14">
        <v>6.4337510000000005E-11</v>
      </c>
      <c r="S28" s="14">
        <v>1.0418413E-11</v>
      </c>
      <c r="T28" s="13">
        <v>7.8043429999999996E-12</v>
      </c>
      <c r="U28" s="8">
        <v>3.4209687999999998E-12</v>
      </c>
      <c r="V28" s="8">
        <v>3.1878848999999999E-12</v>
      </c>
      <c r="W28" s="8">
        <v>3.6238941999999998E-12</v>
      </c>
      <c r="X28" s="8">
        <v>4.9019810000000003E-12</v>
      </c>
      <c r="Y28" s="8">
        <v>5.7040436000000001E-12</v>
      </c>
      <c r="Z28" s="7">
        <v>5.3586420000000002E-12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5.3693442887506565E-5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35">
      <c r="A29" s="9">
        <v>31.855</v>
      </c>
      <c r="B29" s="47" t="str">
        <v>NaN</v>
      </c>
      <c r="C29" s="48" t="str">
        <v>NaN</v>
      </c>
      <c r="D29" s="48">
        <v>1.3759155E-11</v>
      </c>
      <c r="E29" s="49">
        <v>5.1386699999999998E-11</v>
      </c>
      <c r="F29" s="49">
        <v>8.5267539999999995E-11</v>
      </c>
      <c r="G29" s="48">
        <v>7.6655049999999996E-11</v>
      </c>
      <c r="H29" s="48">
        <v>5.9221794000000005E-11</v>
      </c>
      <c r="I29" s="48">
        <v>3.3634959999999998E-11</v>
      </c>
      <c r="J29" s="48">
        <v>8.9697390000000003E-12</v>
      </c>
      <c r="K29" s="48">
        <v>5.2791520000000001E-12</v>
      </c>
      <c r="L29" s="48">
        <v>3.8630413999999997E-12</v>
      </c>
      <c r="M29" s="48">
        <v>3.1730150000000001E-12</v>
      </c>
      <c r="N29" s="48">
        <v>3.5314786999999999E-12</v>
      </c>
      <c r="O29" s="48">
        <v>6.5320329999999997E-12</v>
      </c>
      <c r="P29" s="48">
        <v>8.4974729999999999E-12</v>
      </c>
      <c r="Q29" s="30" t="str">
        <v>NaN</v>
      </c>
      <c r="R29" s="30" t="str">
        <v>NaN</v>
      </c>
      <c r="S29" s="30" t="str">
        <v>NaN</v>
      </c>
      <c r="T29" s="42">
        <v>1.084359E-3</v>
      </c>
      <c r="U29" s="42">
        <v>1.2637447000000001E-10</v>
      </c>
      <c r="V29" s="42">
        <v>7.4266970000000001E-11</v>
      </c>
      <c r="W29" s="42">
        <v>7.8002280000000006E-12</v>
      </c>
      <c r="X29" s="42">
        <v>3.5914819999999999E-12</v>
      </c>
      <c r="Y29" s="55">
        <v>8.1811169999999997E-12</v>
      </c>
      <c r="Z29" s="55">
        <v>6.5908650000000001E-12</v>
      </c>
      <c r="AA29" s="55" t="str">
        <v>NaN</v>
      </c>
      <c r="AB29" s="50" t="str">
        <v>NaN</v>
      </c>
      <c r="AC29" s="50">
        <v>1.8314660000000002E-12</v>
      </c>
      <c r="AD29" s="50">
        <v>3.1093605999999999E-12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4.9289072341685887E-5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3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3.7673528000000001E-3</v>
      </c>
      <c r="F30" s="49">
        <v>4.5374943999999997E-3</v>
      </c>
      <c r="G30" s="48">
        <v>4.8027369999999996E-3</v>
      </c>
      <c r="H30" s="48">
        <v>4.8187999999999998E-3</v>
      </c>
      <c r="I30" s="48">
        <v>4.678326E-3</v>
      </c>
      <c r="J30" s="48">
        <v>3.8429620000000001E-3</v>
      </c>
      <c r="K30" s="48">
        <v>2.5094819999999999E-3</v>
      </c>
      <c r="L30" s="48">
        <v>2.2175272E-4</v>
      </c>
      <c r="M30" s="48">
        <v>5.8982659999999997E-11</v>
      </c>
      <c r="N30" s="48">
        <v>1.26614465E-11</v>
      </c>
      <c r="O30" s="48">
        <v>1.0396198E-11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6.2177773000000004E-3</v>
      </c>
      <c r="U30" s="42">
        <v>6.9152038000000002E-3</v>
      </c>
      <c r="V30" s="42">
        <v>5.7267209999999997E-3</v>
      </c>
      <c r="W30" s="42">
        <v>4.2548873000000003E-3</v>
      </c>
      <c r="X30" s="42">
        <v>1.8740111999999999E-3</v>
      </c>
      <c r="Y30" s="55">
        <v>3.6385990000000002E-11</v>
      </c>
      <c r="Z30" s="55">
        <v>4.8933131999999998E-11</v>
      </c>
      <c r="AA30" s="55">
        <v>8.9228920000000005E-12</v>
      </c>
      <c r="AB30" s="50">
        <v>5.3299570000000003E-12</v>
      </c>
      <c r="AC30" s="50">
        <v>3.7439894999999998E-12</v>
      </c>
      <c r="AD30" s="50">
        <v>3.9595513999999996E-12</v>
      </c>
      <c r="AE30" s="50">
        <v>2.7992279E-12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2.3551090309615235E-3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3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1.2136631E-2</v>
      </c>
      <c r="F31" s="49">
        <v>1.1089587999999999E-2</v>
      </c>
      <c r="G31" s="48">
        <v>1.0473290999999999E-2</v>
      </c>
      <c r="H31" s="48">
        <v>1.0497632999999999E-2</v>
      </c>
      <c r="I31" s="48">
        <v>1.0496716999999999E-2</v>
      </c>
      <c r="J31" s="48">
        <v>9.8965379999999999E-3</v>
      </c>
      <c r="K31" s="48">
        <v>8.4033530000000006E-3</v>
      </c>
      <c r="L31" s="48">
        <v>6.3994215000000004E-3</v>
      </c>
      <c r="M31" s="48">
        <v>3.6229769999999999E-3</v>
      </c>
      <c r="N31" s="49">
        <v>1.4917682E-10</v>
      </c>
      <c r="O31" s="48">
        <v>2.0353327000000001E-11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1.2626581E-2</v>
      </c>
      <c r="U31" s="42">
        <v>1.1831336E-2</v>
      </c>
      <c r="V31" s="42">
        <v>1.2099410999999999E-2</v>
      </c>
      <c r="W31" s="42">
        <v>1.1277921999999999E-2</v>
      </c>
      <c r="X31" s="42">
        <v>9.7030215000000006E-3</v>
      </c>
      <c r="Y31" s="55">
        <v>5.577378E-3</v>
      </c>
      <c r="Z31" s="55">
        <v>4.0724570000000003E-6</v>
      </c>
      <c r="AA31" s="55" t="str">
        <v>NaN</v>
      </c>
      <c r="AB31" s="50">
        <v>8.6383565E-12</v>
      </c>
      <c r="AC31" s="50">
        <v>5.8141680000000001E-12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7.3067935820491326E-3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3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1.3924247000000001E-2</v>
      </c>
      <c r="F32" s="49">
        <v>1.3076134999999999E-2</v>
      </c>
      <c r="G32" s="48">
        <v>1.2422679000000001E-2</v>
      </c>
      <c r="H32" s="48">
        <v>1.2544461E-2</v>
      </c>
      <c r="I32" s="48">
        <v>1.2624857999999999E-2</v>
      </c>
      <c r="J32" s="48">
        <v>1.2475564999999999E-2</v>
      </c>
      <c r="K32" s="48">
        <v>1.2185494999999999E-2</v>
      </c>
      <c r="L32" s="48">
        <v>1.1239367E-2</v>
      </c>
      <c r="M32" s="48">
        <v>8.3506859999999995E-3</v>
      </c>
      <c r="N32" s="49">
        <v>2.2572506999999999E-3</v>
      </c>
      <c r="O32" s="48">
        <v>7.4202040000000001E-11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1.6495664E-2</v>
      </c>
      <c r="V32" s="42">
        <v>1.5524558000000001E-2</v>
      </c>
      <c r="W32" s="42">
        <v>1.6691217000000001E-2</v>
      </c>
      <c r="X32" s="42">
        <v>1.6538812E-2</v>
      </c>
      <c r="Y32" s="55">
        <v>1.5355593000000001E-2</v>
      </c>
      <c r="Z32" s="55">
        <v>1.0660456E-2</v>
      </c>
      <c r="AA32" s="55">
        <v>5.7090919999999998E-3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1.1559785320789003E-2</v>
      </c>
      <c r="AM32" s="21" t="s">
        <v>1</v>
      </c>
      <c r="AN32" s="21">
        <f>MAX(B3:AK37)</f>
        <v>2.6205180000000002E-2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3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1.3243097000000001E-2</v>
      </c>
      <c r="G33" s="48">
        <v>1.3416789E-2</v>
      </c>
      <c r="H33" s="48">
        <v>1.3144942E-2</v>
      </c>
      <c r="I33" s="48">
        <v>1.2526805E-2</v>
      </c>
      <c r="J33" s="48">
        <v>1.3169979E-2</v>
      </c>
      <c r="K33" s="48">
        <v>1.367925E-2</v>
      </c>
      <c r="L33" s="48">
        <v>1.3400394499999999E-2</v>
      </c>
      <c r="M33" s="48">
        <v>1.1038426E-2</v>
      </c>
      <c r="N33" s="48">
        <v>4.7651789999999996E-3</v>
      </c>
      <c r="O33" s="48">
        <v>2.9649055E-10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1.7598728000000001E-2</v>
      </c>
      <c r="W33" s="42">
        <v>1.8273859999999999E-2</v>
      </c>
      <c r="X33" s="42">
        <v>1.9397359999999999E-2</v>
      </c>
      <c r="Y33" s="43">
        <v>1.9368803E-2</v>
      </c>
      <c r="Z33" s="43">
        <v>1.7733336999999998E-2</v>
      </c>
      <c r="AA33" s="42">
        <v>1.4290199E-2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1.3440446799780658E-2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3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4.7852090000000003E-3</v>
      </c>
      <c r="G34" s="19">
        <v>1.2328179E-2</v>
      </c>
      <c r="H34" s="19">
        <v>1.1229744E-2</v>
      </c>
      <c r="I34" s="19">
        <v>5.5236555999999999E-3</v>
      </c>
      <c r="J34" s="19">
        <v>1.0925175000000001E-2</v>
      </c>
      <c r="K34" s="19">
        <v>1.7585922E-2</v>
      </c>
      <c r="L34" s="19">
        <v>1.3911207E-2</v>
      </c>
      <c r="M34" s="19">
        <v>1.060322E-2</v>
      </c>
      <c r="N34" s="19">
        <v>3.5683275999999999E-10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2.6205180000000002E-2</v>
      </c>
      <c r="W34" s="59">
        <v>2.4959004999999999E-2</v>
      </c>
      <c r="X34" s="6">
        <v>2.5231351999999999E-2</v>
      </c>
      <c r="Y34" s="6">
        <v>1.8962469999999999E-2</v>
      </c>
      <c r="Z34" s="6">
        <v>1.8268010000000001E-2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1.432273778263091E-2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3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2.9230100000000002E-3</v>
      </c>
      <c r="I35" s="6">
        <v>3.5615926999999999E-3</v>
      </c>
      <c r="J35" s="6">
        <v>3.4175873999999998E-3</v>
      </c>
      <c r="K35" s="6">
        <v>1.0146555E-2</v>
      </c>
      <c r="L35" s="6">
        <v>1.3035764000000001E-9</v>
      </c>
      <c r="M35" s="6">
        <v>3.0987679999999998E-10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7.2695470000000003E-3</v>
      </c>
      <c r="W35" s="59">
        <v>1.136883E-2</v>
      </c>
      <c r="X35" s="6">
        <v>2.259166E-3</v>
      </c>
      <c r="Y35" s="6">
        <v>4.6737078000000003E-3</v>
      </c>
      <c r="Z35" s="6">
        <v>5.795176E-3</v>
      </c>
      <c r="AA35" s="6">
        <v>7.4418946000000003E-3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4.9047556761211003E-3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3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2.0035826E-10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5.5849709999999999E-10</v>
      </c>
      <c r="V36" s="38">
        <v>8.1029755000000003E-10</v>
      </c>
      <c r="W36" s="38" t="str">
        <v>NaN</v>
      </c>
      <c r="X36" s="38" t="str">
        <v>NaN</v>
      </c>
      <c r="Y36" s="38">
        <v>7.186428E-11</v>
      </c>
      <c r="Z36" s="38">
        <v>3.1719455000000002E-10</v>
      </c>
      <c r="AA36" s="38">
        <v>3.8109688000000002E-10</v>
      </c>
      <c r="AB36" s="38">
        <v>4.5515085999999998E-10</v>
      </c>
      <c r="AC36" s="38">
        <v>4.1475839999999998E-10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4.0115223499999998E-10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35">
      <c r="A37" s="11">
        <v>76.463800000000006</v>
      </c>
      <c r="B37" s="38">
        <v>1.1033028999999999E-10</v>
      </c>
      <c r="C37" s="38">
        <v>1.1121841E-10</v>
      </c>
      <c r="D37" s="38">
        <v>1.14025844E-10</v>
      </c>
      <c r="E37" s="38">
        <v>1.1215737E-10</v>
      </c>
      <c r="F37" s="38">
        <v>1.0618951E-10</v>
      </c>
      <c r="G37" s="38">
        <v>1.0247495E-10</v>
      </c>
      <c r="H37" s="38">
        <v>1.0196670000000001E-10</v>
      </c>
      <c r="I37" s="38">
        <v>1.0124495000000001E-10</v>
      </c>
      <c r="J37" s="38">
        <v>9.9061019999999999E-11</v>
      </c>
      <c r="K37" s="38">
        <v>9.6880969999999997E-11</v>
      </c>
      <c r="L37" s="38">
        <v>9.491419E-11</v>
      </c>
      <c r="M37" s="38">
        <v>9.3112269999999994E-11</v>
      </c>
      <c r="N37" s="38">
        <v>9.3235700000000005E-11</v>
      </c>
      <c r="O37" s="38">
        <v>9.3910259999999997E-11</v>
      </c>
      <c r="P37" s="38">
        <v>1.0027719E-10</v>
      </c>
      <c r="Q37" s="38">
        <v>1.1185657E-10</v>
      </c>
      <c r="R37" s="38">
        <v>1.1895559999999999E-10</v>
      </c>
      <c r="S37" s="38">
        <v>1.2328680000000001E-10</v>
      </c>
      <c r="T37" s="38">
        <v>1.3659633000000001E-10</v>
      </c>
      <c r="U37" s="38">
        <v>1.4181130999999999E-10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1.3400380999999999E-10</v>
      </c>
      <c r="AA37" s="38">
        <v>1.7705422E-10</v>
      </c>
      <c r="AB37" s="38">
        <v>1.7206960000000001E-10</v>
      </c>
      <c r="AC37" s="38">
        <v>1.8679025000000001E-10</v>
      </c>
      <c r="AD37" s="38">
        <v>1.678895E-10</v>
      </c>
      <c r="AE37" s="38">
        <v>1.4141652E-10</v>
      </c>
      <c r="AF37" s="38">
        <v>1.5464222000000001E-10</v>
      </c>
      <c r="AG37" s="38">
        <v>1.4889949E-10</v>
      </c>
      <c r="AH37" s="38">
        <v>1.3836922E-10</v>
      </c>
      <c r="AI37" s="38">
        <v>1.5169896E-10</v>
      </c>
      <c r="AJ37" s="38">
        <v>1.5267111000000001E-10</v>
      </c>
      <c r="AK37" s="38">
        <v>1.2269494E-10</v>
      </c>
      <c r="AL37" s="38">
        <f t="shared" si="3"/>
        <v>1.2536581481250002E-10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3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3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3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3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3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1.1286254245884101E-3</v>
      </c>
      <c r="P42" s="1">
        <f t="shared" ref="P42:P66" si="5">O42*0.001</f>
        <v>1.1286254245884101E-6</v>
      </c>
      <c r="Q42" s="1">
        <f t="shared" ref="Q42:Q66" si="6">P42*12</f>
        <v>1.3543505095060921E-5</v>
      </c>
      <c r="R42" s="1">
        <f t="shared" ref="R42:R66" si="7">Q42*1000000</f>
        <v>13.543505095060921</v>
      </c>
      <c r="S42" s="66">
        <f>R42*0.845218</f>
        <v>11.447214289437202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3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1.1558684690153111E-4</v>
      </c>
      <c r="P43" s="1">
        <f t="shared" si="5"/>
        <v>1.1558684690153111E-7</v>
      </c>
      <c r="Q43" s="1">
        <f t="shared" si="6"/>
        <v>1.3870421628183734E-6</v>
      </c>
      <c r="R43" s="1">
        <f t="shared" si="7"/>
        <v>1.3870421628183736</v>
      </c>
      <c r="S43" s="66">
        <f t="shared" ref="S43:S66" si="8">R43*0.845218</f>
        <v>1.17235300277302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3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2.5153294999999999E-3</v>
      </c>
      <c r="P44" s="1">
        <f t="shared" si="5"/>
        <v>2.5153295000000002E-6</v>
      </c>
      <c r="Q44" s="1">
        <f t="shared" si="6"/>
        <v>3.0183954000000002E-5</v>
      </c>
      <c r="R44" s="1">
        <f t="shared" si="7"/>
        <v>30.183954000000004</v>
      </c>
      <c r="S44" s="66">
        <f t="shared" si="8"/>
        <v>25.512021231972003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3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7.6559369999999998E-4</v>
      </c>
      <c r="P45" s="1">
        <f t="shared" si="5"/>
        <v>7.6559370000000004E-7</v>
      </c>
      <c r="Q45" s="1">
        <f t="shared" si="6"/>
        <v>9.1871244000000009E-6</v>
      </c>
      <c r="R45" s="1">
        <f t="shared" si="7"/>
        <v>9.1871244000000001</v>
      </c>
      <c r="S45" s="66">
        <f t="shared" si="8"/>
        <v>7.7651229111192004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3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7.316431042081779E-3</v>
      </c>
      <c r="P46" s="1">
        <f t="shared" si="5"/>
        <v>7.316431042081779E-6</v>
      </c>
      <c r="Q46" s="1">
        <f t="shared" si="6"/>
        <v>8.7797172504981355E-5</v>
      </c>
      <c r="R46" s="1">
        <f t="shared" si="7"/>
        <v>87.797172504981361</v>
      </c>
      <c r="S46" s="66">
        <f t="shared" si="8"/>
        <v>74.207750550315339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3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1.8583155000000001E-2</v>
      </c>
      <c r="P47" s="1">
        <f t="shared" si="5"/>
        <v>1.8583155000000002E-5</v>
      </c>
      <c r="Q47" s="1">
        <f t="shared" si="6"/>
        <v>2.2299786000000004E-4</v>
      </c>
      <c r="R47" s="1">
        <f t="shared" si="7"/>
        <v>222.99786000000003</v>
      </c>
      <c r="S47" s="66">
        <f t="shared" si="8"/>
        <v>188.48180523348003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9.3700560179574093E-4</v>
      </c>
      <c r="P48" s="1">
        <f t="shared" si="5"/>
        <v>9.3700560179574095E-7</v>
      </c>
      <c r="Q48" s="1">
        <f t="shared" si="6"/>
        <v>1.1244067221548892E-5</v>
      </c>
      <c r="R48" s="1">
        <f t="shared" si="7"/>
        <v>11.244067221548892</v>
      </c>
      <c r="S48" s="66">
        <f t="shared" si="8"/>
        <v>9.5036880088631115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35">
      <c r="N49" t="s">
        <v>10</v>
      </c>
      <c r="O49" s="5">
        <f>AVERAGE(Y29:AA32)</f>
        <v>3.7306591566013993E-3</v>
      </c>
      <c r="P49" s="1">
        <f t="shared" si="5"/>
        <v>3.7306591566013995E-6</v>
      </c>
      <c r="Q49" s="1">
        <f t="shared" si="6"/>
        <v>4.4767909879216798E-5</v>
      </c>
      <c r="R49" s="1">
        <f t="shared" si="7"/>
        <v>44.767909879216795</v>
      </c>
      <c r="S49" s="66">
        <f t="shared" si="8"/>
        <v>37.83864325229186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35">
      <c r="N50" t="s">
        <v>15</v>
      </c>
      <c r="O50" s="5">
        <f>AVERAGE(AB17:AB18)</f>
        <v>3.6331605E-3</v>
      </c>
      <c r="P50" s="1">
        <f t="shared" si="5"/>
        <v>3.6331605000000001E-6</v>
      </c>
      <c r="Q50" s="1">
        <f t="shared" si="6"/>
        <v>4.3597926000000003E-5</v>
      </c>
      <c r="R50" s="1">
        <f t="shared" si="7"/>
        <v>43.597926000000001</v>
      </c>
      <c r="S50" s="66">
        <f t="shared" si="8"/>
        <v>36.849751817868004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35">
      <c r="N51" t="s">
        <v>17</v>
      </c>
      <c r="O51" s="5">
        <f>AVERAGE(V34:W35)</f>
        <v>1.74506405E-2</v>
      </c>
      <c r="P51" s="1">
        <f t="shared" si="5"/>
        <v>1.7450640499999999E-5</v>
      </c>
      <c r="Q51" s="1">
        <f t="shared" si="6"/>
        <v>2.0940768599999999E-4</v>
      </c>
      <c r="R51" s="1">
        <f t="shared" si="7"/>
        <v>209.40768599999998</v>
      </c>
      <c r="S51" s="66">
        <f t="shared" si="8"/>
        <v>176.99514554554798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35">
      <c r="N52" t="s">
        <v>18</v>
      </c>
      <c r="O52" s="5">
        <f>W33</f>
        <v>1.8273859999999999E-2</v>
      </c>
      <c r="P52" s="1">
        <f t="shared" si="5"/>
        <v>1.8273859999999999E-5</v>
      </c>
      <c r="Q52" s="1">
        <f t="shared" si="6"/>
        <v>2.1928631999999998E-4</v>
      </c>
      <c r="R52" s="1">
        <f t="shared" si="7"/>
        <v>219.28631999999999</v>
      </c>
      <c r="S52" s="66">
        <f>R52*0.845218</f>
        <v>185.34474481775999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35">
      <c r="N53" t="s">
        <v>14</v>
      </c>
      <c r="O53" s="5">
        <f>AVERAGE(S20:S22)</f>
        <v>1.3428734581110901E-3</v>
      </c>
      <c r="P53" s="1">
        <f t="shared" si="5"/>
        <v>1.3428734581110902E-6</v>
      </c>
      <c r="Q53" s="1">
        <f t="shared" si="6"/>
        <v>1.6114481497333082E-5</v>
      </c>
      <c r="R53" s="1">
        <f t="shared" si="7"/>
        <v>16.114481497333081</v>
      </c>
      <c r="S53" s="66">
        <f t="shared" si="8"/>
        <v>13.620249822212873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35">
      <c r="N54" s="12" t="s">
        <v>20</v>
      </c>
      <c r="O54" s="5">
        <f>AVERAGE(AG24:AH25)</f>
        <v>5.3011111305611503E-4</v>
      </c>
      <c r="P54" s="1">
        <f t="shared" si="5"/>
        <v>5.3011111305611507E-7</v>
      </c>
      <c r="Q54" s="1">
        <f t="shared" si="6"/>
        <v>6.3613333566733809E-6</v>
      </c>
      <c r="R54" s="1">
        <f t="shared" si="7"/>
        <v>6.3613333566733807</v>
      </c>
      <c r="S54" s="66">
        <f t="shared" si="8"/>
        <v>5.3767134570607613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35">
      <c r="N55" t="s">
        <v>24</v>
      </c>
      <c r="O55" s="5">
        <f>AVERAGE(Y34:Z35)</f>
        <v>1.192484095E-2</v>
      </c>
      <c r="P55" s="1">
        <f t="shared" si="5"/>
        <v>1.1924840949999999E-5</v>
      </c>
      <c r="Q55" s="1">
        <f t="shared" si="6"/>
        <v>1.4309809139999999E-4</v>
      </c>
      <c r="R55" s="1">
        <f t="shared" si="7"/>
        <v>143.09809139999999</v>
      </c>
      <c r="S55" s="66">
        <f t="shared" si="8"/>
        <v>120.9490826169252</v>
      </c>
    </row>
    <row r="56" spans="14:55" x14ac:dyDescent="0.35">
      <c r="P56" s="1"/>
      <c r="Q56" s="1"/>
      <c r="R56" s="1"/>
      <c r="S56" s="66"/>
    </row>
    <row r="57" spans="14:55" x14ac:dyDescent="0.35">
      <c r="N57" t="s">
        <v>57</v>
      </c>
      <c r="P57" s="1"/>
      <c r="Q57" s="1"/>
      <c r="R57" s="1"/>
      <c r="S57" s="66"/>
    </row>
    <row r="58" spans="14:55" x14ac:dyDescent="0.35">
      <c r="N58" t="s">
        <v>4</v>
      </c>
      <c r="O58" s="5">
        <f>AVERAGE(X35:Y35)</f>
        <v>3.4664369000000001E-3</v>
      </c>
      <c r="P58" s="1">
        <f t="shared" si="5"/>
        <v>3.4664369000000004E-6</v>
      </c>
      <c r="Q58" s="1">
        <f t="shared" si="6"/>
        <v>4.1597242800000003E-5</v>
      </c>
      <c r="R58" s="1">
        <f t="shared" si="7"/>
        <v>41.597242800000004</v>
      </c>
      <c r="S58" s="66">
        <f t="shared" si="8"/>
        <v>35.158738364930407</v>
      </c>
    </row>
    <row r="59" spans="14:55" x14ac:dyDescent="0.35">
      <c r="N59" t="s">
        <v>9</v>
      </c>
      <c r="O59" s="5">
        <f>AVERAGE(G6:G7)</f>
        <v>1.4517095E-3</v>
      </c>
      <c r="P59" s="1">
        <f t="shared" si="5"/>
        <v>1.4517095E-6</v>
      </c>
      <c r="Q59" s="1">
        <f t="shared" si="6"/>
        <v>1.7420513999999999E-5</v>
      </c>
      <c r="R59" s="1">
        <f t="shared" si="7"/>
        <v>17.420513999999997</v>
      </c>
      <c r="S59" s="66">
        <f t="shared" si="8"/>
        <v>14.724132002051999</v>
      </c>
    </row>
    <row r="60" spans="14:55" x14ac:dyDescent="0.35">
      <c r="N60" s="1" t="s">
        <v>21</v>
      </c>
      <c r="O60" s="1">
        <f>AVERAGE(I33:I34)</f>
        <v>9.0252302999999992E-3</v>
      </c>
      <c r="P60" s="1">
        <f t="shared" si="5"/>
        <v>9.0252302999999998E-6</v>
      </c>
      <c r="Q60" s="1">
        <f t="shared" si="6"/>
        <v>1.083027636E-4</v>
      </c>
      <c r="R60" s="1">
        <f t="shared" si="7"/>
        <v>108.30276359999999</v>
      </c>
      <c r="S60" s="66">
        <f t="shared" si="8"/>
        <v>91.539445244464801</v>
      </c>
    </row>
    <row r="61" spans="14:55" x14ac:dyDescent="0.35">
      <c r="N61" s="1" t="s">
        <v>22</v>
      </c>
      <c r="O61" s="1">
        <f>H32</f>
        <v>1.2544461E-2</v>
      </c>
      <c r="P61" s="1">
        <f t="shared" si="5"/>
        <v>1.2544461E-5</v>
      </c>
      <c r="Q61" s="1">
        <f t="shared" si="6"/>
        <v>1.5053353199999999E-4</v>
      </c>
      <c r="R61" s="1">
        <f t="shared" si="7"/>
        <v>150.53353199999998</v>
      </c>
      <c r="S61" s="66">
        <f t="shared" si="8"/>
        <v>127.23365084997599</v>
      </c>
    </row>
    <row r="62" spans="14:55" x14ac:dyDescent="0.35">
      <c r="N62" t="s">
        <v>5</v>
      </c>
      <c r="O62" s="5">
        <f>AVERAGE(Y3:Y4)</f>
        <v>3.43435404816934E-4</v>
      </c>
      <c r="P62" s="1">
        <f t="shared" si="5"/>
        <v>3.4343540481693402E-7</v>
      </c>
      <c r="Q62" s="1">
        <f t="shared" si="6"/>
        <v>4.1212248578032078E-6</v>
      </c>
      <c r="R62" s="1">
        <f t="shared" si="7"/>
        <v>4.1212248578032078</v>
      </c>
      <c r="S62" s="66">
        <f t="shared" si="8"/>
        <v>3.4833334318627118</v>
      </c>
    </row>
    <row r="63" spans="14:55" x14ac:dyDescent="0.35">
      <c r="N63" t="s">
        <v>6</v>
      </c>
      <c r="O63" s="5">
        <f>AVERAGE(AB3:AC4)</f>
        <v>5.018296304036998E-4</v>
      </c>
      <c r="P63" s="1">
        <f t="shared" si="5"/>
        <v>5.0182963040369984E-7</v>
      </c>
      <c r="Q63" s="1">
        <f t="shared" si="6"/>
        <v>6.0219555648443981E-6</v>
      </c>
      <c r="R63" s="1">
        <f t="shared" si="7"/>
        <v>6.0219555648443981</v>
      </c>
      <c r="S63" s="66">
        <f t="shared" si="8"/>
        <v>5.0898652386066523</v>
      </c>
    </row>
    <row r="64" spans="14:55" x14ac:dyDescent="0.35">
      <c r="N64" t="s">
        <v>8</v>
      </c>
      <c r="O64" s="5">
        <f>AVERAGE(Z28:AA29)</f>
        <v>5.9747535000000006E-12</v>
      </c>
      <c r="P64" s="1">
        <f t="shared" si="5"/>
        <v>5.9747535000000005E-15</v>
      </c>
      <c r="Q64" s="1">
        <f t="shared" si="6"/>
        <v>7.1697042000000002E-14</v>
      </c>
      <c r="R64" s="1">
        <f t="shared" si="7"/>
        <v>7.1697042000000004E-8</v>
      </c>
      <c r="S64" s="66">
        <f t="shared" si="8"/>
        <v>6.0599630445156003E-8</v>
      </c>
    </row>
    <row r="65" spans="14:19" x14ac:dyDescent="0.35">
      <c r="N65" t="s">
        <v>25</v>
      </c>
      <c r="O65" s="5">
        <f>AVERAGE(V29:V30)</f>
        <v>2.8633605371334849E-3</v>
      </c>
      <c r="P65" s="1">
        <f t="shared" si="5"/>
        <v>2.8633605371334851E-6</v>
      </c>
      <c r="Q65" s="1">
        <f t="shared" si="6"/>
        <v>3.4360326445601822E-5</v>
      </c>
      <c r="R65" s="1">
        <f t="shared" si="7"/>
        <v>34.360326445601821</v>
      </c>
      <c r="S65" s="66">
        <f t="shared" si="8"/>
        <v>29.04196639769868</v>
      </c>
    </row>
    <row r="66" spans="14:19" x14ac:dyDescent="0.35">
      <c r="N66" s="1" t="s">
        <v>26</v>
      </c>
      <c r="O66" s="1">
        <f>AVERAGE(N33:N34)</f>
        <v>2.38258967841638E-3</v>
      </c>
      <c r="P66" s="1">
        <f t="shared" si="5"/>
        <v>2.3825896784163801E-6</v>
      </c>
      <c r="Q66" s="1">
        <f t="shared" si="6"/>
        <v>2.8591076140996561E-5</v>
      </c>
      <c r="R66" s="1">
        <f t="shared" si="7"/>
        <v>28.591076140996563</v>
      </c>
      <c r="S66" s="66">
        <f t="shared" si="8"/>
        <v>24.165692193740835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A0E4-A5E2-4578-B024-3B417302774B}">
  <dimension ref="A1:BI66"/>
  <sheetViews>
    <sheetView zoomScale="40" zoomScaleNormal="40" workbookViewId="0">
      <selection activeCell="B3" sqref="B3"/>
    </sheetView>
  </sheetViews>
  <sheetFormatPr defaultRowHeight="14.5" x14ac:dyDescent="0.35"/>
  <cols>
    <col min="1" max="1" width="12.54296875" customWidth="1"/>
    <col min="3" max="3" width="11.08984375" customWidth="1"/>
    <col min="6" max="6" width="12.81640625" customWidth="1"/>
    <col min="18" max="18" width="10.54296875" customWidth="1"/>
    <col min="23" max="23" width="11.6328125" customWidth="1"/>
    <col min="24" max="24" width="11.453125" customWidth="1"/>
    <col min="25" max="25" width="12.36328125" customWidth="1"/>
    <col min="26" max="26" width="10.81640625" customWidth="1"/>
    <col min="27" max="27" width="12.81640625" customWidth="1"/>
    <col min="38" max="38" width="12.36328125" customWidth="1"/>
    <col min="40" max="40" width="13.08984375" customWidth="1"/>
    <col min="50" max="50" width="13.36328125" customWidth="1"/>
  </cols>
  <sheetData>
    <row r="1" spans="1:61" x14ac:dyDescent="0.3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35">
      <c r="A2" s="11">
        <v>-76.463800000000006</v>
      </c>
      <c r="B2" s="38" t="str" cm="1">
        <f t="array" ref="B2:AK37">([1]eco2D_Plankton_C_016!A260:AJ295)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35">
      <c r="A3" s="11">
        <v>-66.4435</v>
      </c>
      <c r="B3" s="38" t="str">
        <v>NaN</v>
      </c>
      <c r="C3" s="38">
        <v>7.0506270000000001E-12</v>
      </c>
      <c r="D3" s="38">
        <v>5.9374730000000003E-12</v>
      </c>
      <c r="E3" s="38">
        <v>5.2508870000000003E-12</v>
      </c>
      <c r="F3" s="38">
        <v>4.0234170000000001E-12</v>
      </c>
      <c r="G3" s="38">
        <v>1.8296951999999999E-11</v>
      </c>
      <c r="H3" s="38">
        <v>1.8815664000000001E-11</v>
      </c>
      <c r="I3" s="38">
        <v>3.0892790000000002E-12</v>
      </c>
      <c r="J3" s="38">
        <v>3.8871124000000002E-12</v>
      </c>
      <c r="K3" s="38">
        <v>5.3216754000000002E-12</v>
      </c>
      <c r="L3" s="38">
        <v>4.1253124999999997E-12</v>
      </c>
      <c r="M3" s="38">
        <v>5.3186080000000002E-12</v>
      </c>
      <c r="N3" s="38">
        <v>5.2174849999999998E-12</v>
      </c>
      <c r="O3" s="38">
        <v>5.2433404999999996E-12</v>
      </c>
      <c r="P3" s="38">
        <v>4.2207000000000004E-12</v>
      </c>
      <c r="Q3" s="38">
        <v>3.7868539999999996E-12</v>
      </c>
      <c r="R3" s="38">
        <v>1.2825258E-11</v>
      </c>
      <c r="S3" s="38">
        <v>2.9851226E-12</v>
      </c>
      <c r="T3" s="38">
        <v>3.0035539999999999E-12</v>
      </c>
      <c r="U3" s="38">
        <v>4.3327533E-12</v>
      </c>
      <c r="V3" s="38">
        <v>4.1103169999999997E-12</v>
      </c>
      <c r="W3" s="38">
        <v>5.0623350000000004E-12</v>
      </c>
      <c r="X3" s="38">
        <v>4.4620129999999996E-12</v>
      </c>
      <c r="Y3" s="38">
        <v>5.2200940000000001E-12</v>
      </c>
      <c r="Z3" s="38">
        <v>5.4334983E-12</v>
      </c>
      <c r="AA3" s="38">
        <v>5.4548895999999998E-12</v>
      </c>
      <c r="AB3" s="38">
        <v>5.5303365999999997E-12</v>
      </c>
      <c r="AC3" s="38">
        <v>5.7549005000000003E-12</v>
      </c>
      <c r="AD3" s="38">
        <v>5.9953510000000001E-12</v>
      </c>
      <c r="AE3" s="38">
        <v>6.5945678000000002E-12</v>
      </c>
      <c r="AF3" s="38">
        <v>6.5216594999999996E-12</v>
      </c>
      <c r="AG3" s="38">
        <v>7.3280830000000005E-12</v>
      </c>
      <c r="AH3" s="38">
        <v>3.8936840000000003E-12</v>
      </c>
      <c r="AI3" s="38">
        <v>4.5439112999999997E-12</v>
      </c>
      <c r="AJ3" s="38">
        <v>6.0585287000000001E-12</v>
      </c>
      <c r="AK3" s="38" t="str">
        <v>NaN</v>
      </c>
      <c r="AL3" s="38">
        <f>AVERAGE(B3:AK3)</f>
        <v>6.020477764705882E-12</v>
      </c>
      <c r="AM3" s="36" t="s">
        <v>28</v>
      </c>
      <c r="AN3" s="21"/>
      <c r="AO3" s="21">
        <f>SUM(B36:AK37)/40</f>
        <v>2.0371526087499995E-10</v>
      </c>
      <c r="AP3" s="1">
        <f t="shared" ref="AP3:AP21" si="0">AO3*0.001</f>
        <v>2.0371526087499996E-13</v>
      </c>
      <c r="AQ3" s="1">
        <f t="shared" ref="AQ3:AQ21" si="1">AP3*12</f>
        <v>2.4445831304999993E-12</v>
      </c>
      <c r="AR3" s="1">
        <f t="shared" ref="AR3:AR21" si="2">AQ3*1000000</f>
        <v>2.4445831304999992E-6</v>
      </c>
      <c r="AS3" s="54">
        <f>AR3*0.845218</f>
        <v>2.0662056643949482E-6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35">
      <c r="A4" s="10">
        <v>-59.441600000000001</v>
      </c>
      <c r="B4" s="6">
        <v>7.1730960000000005E-5</v>
      </c>
      <c r="C4" s="6">
        <v>1.0098533000000001E-4</v>
      </c>
      <c r="D4" s="6">
        <v>2.9710317999999998E-5</v>
      </c>
      <c r="E4" s="6">
        <v>3.4772947000000002E-5</v>
      </c>
      <c r="F4" s="6">
        <v>2.0810011999999998E-5</v>
      </c>
      <c r="G4" s="6">
        <v>8.7439180000000002E-11</v>
      </c>
      <c r="H4" s="6">
        <v>6.6482589999999995E-11</v>
      </c>
      <c r="I4" s="6">
        <v>4.3006445999999999E-11</v>
      </c>
      <c r="J4" s="6">
        <v>5.2797869999999999E-11</v>
      </c>
      <c r="K4" s="6">
        <v>8.5800345999999997E-11</v>
      </c>
      <c r="L4" s="6">
        <v>8.5146354999999994E-11</v>
      </c>
      <c r="M4" s="6">
        <v>8.8139293999999998E-11</v>
      </c>
      <c r="N4" s="6">
        <v>7.0418880000000001E-11</v>
      </c>
      <c r="O4" s="6">
        <v>7.5695879999999994E-11</v>
      </c>
      <c r="P4" s="6">
        <v>8.3158480000000002E-11</v>
      </c>
      <c r="Q4" s="6">
        <v>7.7502939999999995E-11</v>
      </c>
      <c r="R4" s="6">
        <v>6.8361440000000001E-11</v>
      </c>
      <c r="S4" s="6">
        <v>4.1521096000000002E-11</v>
      </c>
      <c r="T4" s="6">
        <v>4.0866190000000001E-11</v>
      </c>
      <c r="U4" s="6">
        <v>1.1375307E-10</v>
      </c>
      <c r="V4" s="6">
        <v>5.263202E-11</v>
      </c>
      <c r="W4" s="6">
        <v>2.4448317000000001E-11</v>
      </c>
      <c r="X4" s="6">
        <v>4.9017726000000001E-5</v>
      </c>
      <c r="Y4" s="6">
        <v>1.7510983999999999E-3</v>
      </c>
      <c r="Z4" s="6">
        <v>1.8666509E-3</v>
      </c>
      <c r="AA4" s="6">
        <v>1.3530135999999999E-3</v>
      </c>
      <c r="AB4" s="6">
        <v>1.7635105E-3</v>
      </c>
      <c r="AC4" s="6">
        <v>1.7317005E-3</v>
      </c>
      <c r="AD4" s="6">
        <v>3.9805314999999999E-11</v>
      </c>
      <c r="AE4" s="6">
        <v>2.9847605999999998E-5</v>
      </c>
      <c r="AF4" s="6">
        <v>1.4317027000000001E-4</v>
      </c>
      <c r="AG4" s="6">
        <v>3.6194676999999998E-5</v>
      </c>
      <c r="AH4" s="6">
        <v>1.2756465E-3</v>
      </c>
      <c r="AI4" s="6">
        <v>1.4708118999999999E-3</v>
      </c>
      <c r="AJ4" s="6">
        <v>5.4640240000000002E-5</v>
      </c>
      <c r="AK4" s="6">
        <v>2.7483833E-5</v>
      </c>
      <c r="AL4" s="6">
        <f t="shared" ref="AL4:AL37" si="3">AVERAGE(B4:AK4)</f>
        <v>3.2807770599932521E-4</v>
      </c>
      <c r="AM4" s="36" t="s">
        <v>29</v>
      </c>
      <c r="AN4" s="21"/>
      <c r="AO4" s="21">
        <f>SUM(B2:AK3)/34</f>
        <v>6.020477764705882E-12</v>
      </c>
      <c r="AP4" s="1">
        <f t="shared" si="0"/>
        <v>6.0204777647058819E-15</v>
      </c>
      <c r="AQ4" s="1">
        <f t="shared" si="1"/>
        <v>7.2245733176470582E-14</v>
      </c>
      <c r="AR4" s="1">
        <f t="shared" si="2"/>
        <v>7.2245733176470588E-8</v>
      </c>
      <c r="AS4" s="54">
        <f t="shared" ref="AS4:AS21" si="4">AR4*0.845218</f>
        <v>6.1063394103950115E-8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35">
      <c r="A5" s="10">
        <v>-53.663899999999998</v>
      </c>
      <c r="B5" s="6">
        <v>1.1402131E-3</v>
      </c>
      <c r="C5" s="6">
        <v>9.9792109999999996E-4</v>
      </c>
      <c r="D5" s="6">
        <v>8.4148166999999997E-4</v>
      </c>
      <c r="E5" s="6">
        <v>9.1037252999999995E-4</v>
      </c>
      <c r="F5" s="6">
        <v>8.4972179999999995E-4</v>
      </c>
      <c r="G5" s="6">
        <v>3.4881650000000001E-4</v>
      </c>
      <c r="H5" s="6">
        <v>2.3342681999999999E-4</v>
      </c>
      <c r="I5" s="6">
        <v>2.5122399999999998E-4</v>
      </c>
      <c r="J5" s="6">
        <v>4.5771868000000002E-4</v>
      </c>
      <c r="K5" s="6">
        <v>1.226034E-3</v>
      </c>
      <c r="L5" s="6">
        <v>1.8050550000000001E-3</v>
      </c>
      <c r="M5" s="6">
        <v>1.7487336999999999E-3</v>
      </c>
      <c r="N5" s="6">
        <v>1.2214982E-3</v>
      </c>
      <c r="O5" s="6">
        <v>1.0870901E-3</v>
      </c>
      <c r="P5" s="6">
        <v>9.5633060000000002E-4</v>
      </c>
      <c r="Q5" s="6">
        <v>7.9000719999999997E-4</v>
      </c>
      <c r="R5" s="6">
        <v>3.7293246999999999E-4</v>
      </c>
      <c r="S5" s="6">
        <v>2.2008404000000001E-4</v>
      </c>
      <c r="T5" s="6">
        <v>1.5624576E-4</v>
      </c>
      <c r="U5" s="6">
        <v>1.8848420000000001E-4</v>
      </c>
      <c r="V5" s="6">
        <v>3.8049276999999997E-4</v>
      </c>
      <c r="W5" s="6">
        <v>1.2208823000000001E-3</v>
      </c>
      <c r="X5" s="6">
        <v>1.8474841E-3</v>
      </c>
      <c r="Y5" s="6">
        <v>1.8725045E-3</v>
      </c>
      <c r="Z5" s="6">
        <v>1.8520079E-3</v>
      </c>
      <c r="AA5" s="6">
        <v>1.8238765000000001E-3</v>
      </c>
      <c r="AB5" s="6">
        <v>1.7091140000000001E-3</v>
      </c>
      <c r="AC5" s="6">
        <v>1.1367167000000001E-3</v>
      </c>
      <c r="AD5" s="6">
        <v>9.9683090000000007E-4</v>
      </c>
      <c r="AE5" s="6">
        <v>1.1505992E-3</v>
      </c>
      <c r="AF5" s="6">
        <v>1.7476993E-3</v>
      </c>
      <c r="AG5" s="6">
        <v>1.7234823E-3</v>
      </c>
      <c r="AH5" s="6">
        <v>1.6793831E-3</v>
      </c>
      <c r="AI5" s="6">
        <v>1.7408270999999999E-3</v>
      </c>
      <c r="AJ5" s="6">
        <v>1.7011432000000001E-3</v>
      </c>
      <c r="AK5" s="6">
        <v>1.6661377000000001E-3</v>
      </c>
      <c r="AL5" s="6">
        <f t="shared" si="3"/>
        <v>1.1125714733333336E-3</v>
      </c>
      <c r="AM5" s="32" t="s">
        <v>28</v>
      </c>
      <c r="AN5" s="21"/>
      <c r="AO5" s="21">
        <f>SUM(B34:AK35)/26</f>
        <v>9.5052937148807169E-3</v>
      </c>
      <c r="AP5" s="1">
        <f t="shared" si="0"/>
        <v>9.5052937148807179E-6</v>
      </c>
      <c r="AQ5" s="1">
        <f t="shared" si="1"/>
        <v>1.1406352457856862E-4</v>
      </c>
      <c r="AR5" s="1">
        <f t="shared" si="2"/>
        <v>114.06352457856862</v>
      </c>
      <c r="AS5" s="54">
        <f t="shared" si="4"/>
        <v>96.40854411724861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35">
      <c r="A6" s="10">
        <v>-48.590400000000002</v>
      </c>
      <c r="B6" s="46">
        <v>9.1755500000000002E-4</v>
      </c>
      <c r="C6" s="46">
        <v>9.1005999999999997E-4</v>
      </c>
      <c r="D6" s="46">
        <v>8.771591E-4</v>
      </c>
      <c r="E6" s="46">
        <v>9.6179824000000005E-4</v>
      </c>
      <c r="F6" s="47">
        <v>1.0527526000000001E-3</v>
      </c>
      <c r="G6" s="47">
        <v>1.0778654E-3</v>
      </c>
      <c r="H6" s="47">
        <v>1.2027920000000001E-3</v>
      </c>
      <c r="I6" s="47">
        <v>1.4772711999999999E-3</v>
      </c>
      <c r="J6" s="47">
        <v>1.5334508000000001E-3</v>
      </c>
      <c r="K6" s="47">
        <v>1.580031E-3</v>
      </c>
      <c r="L6" s="47">
        <v>1.5608661E-3</v>
      </c>
      <c r="M6" s="47">
        <v>1.5185114000000001E-3</v>
      </c>
      <c r="N6" s="47">
        <v>1.5150794E-3</v>
      </c>
      <c r="O6" s="47">
        <v>1.4985210000000001E-3</v>
      </c>
      <c r="P6" s="47">
        <v>1.3313947999999999E-3</v>
      </c>
      <c r="Q6" s="47">
        <v>9.831397999999999E-4</v>
      </c>
      <c r="R6" s="47">
        <v>8.7220164000000001E-4</v>
      </c>
      <c r="S6" s="47">
        <v>7.5738184000000001E-4</v>
      </c>
      <c r="T6" s="42">
        <v>2.4679329999999997E-4</v>
      </c>
      <c r="U6" s="42" t="str">
        <v>NaN</v>
      </c>
      <c r="V6" s="42">
        <v>2.4930167E-3</v>
      </c>
      <c r="W6" s="42">
        <v>2.5204827999999999E-3</v>
      </c>
      <c r="X6" s="42">
        <v>2.5529629000000001E-3</v>
      </c>
      <c r="Y6" s="42">
        <v>2.4404702999999998E-3</v>
      </c>
      <c r="Z6" s="42">
        <v>2.3799937000000002E-3</v>
      </c>
      <c r="AA6" s="42">
        <v>2.245042E-3</v>
      </c>
      <c r="AB6" s="42">
        <v>1.5867004000000001E-3</v>
      </c>
      <c r="AC6" s="42">
        <v>1.6022250999999999E-3</v>
      </c>
      <c r="AD6" s="46">
        <v>1.6109647999999999E-3</v>
      </c>
      <c r="AE6" s="46">
        <v>1.6313015000000001E-3</v>
      </c>
      <c r="AF6" s="46">
        <v>1.6434689E-3</v>
      </c>
      <c r="AG6" s="46">
        <v>1.6443877E-3</v>
      </c>
      <c r="AH6" s="46">
        <v>1.6422763999999999E-3</v>
      </c>
      <c r="AI6" s="46">
        <v>1.6636081E-3</v>
      </c>
      <c r="AJ6" s="46">
        <v>1.5109894E-3</v>
      </c>
      <c r="AK6" s="46">
        <v>1.2632009E-3</v>
      </c>
      <c r="AL6" s="38">
        <f t="shared" si="3"/>
        <v>1.4944490348571431E-3</v>
      </c>
      <c r="AM6" s="32" t="s">
        <v>29</v>
      </c>
      <c r="AN6" s="21"/>
      <c r="AO6" s="21">
        <f>SUM(B4:AK5)/72</f>
        <v>7.2032458966632949E-4</v>
      </c>
      <c r="AP6" s="1">
        <f t="shared" si="0"/>
        <v>7.2032458966632954E-7</v>
      </c>
      <c r="AQ6" s="1">
        <f t="shared" si="1"/>
        <v>8.6438950759959553E-6</v>
      </c>
      <c r="AR6" s="1">
        <f t="shared" si="2"/>
        <v>8.643895075995955</v>
      </c>
      <c r="AS6" s="54">
        <f t="shared" si="4"/>
        <v>7.3059757083431496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35">
      <c r="A7" s="10">
        <v>-43.982999999999997</v>
      </c>
      <c r="B7" s="46">
        <v>1.5755442E-3</v>
      </c>
      <c r="C7" s="46">
        <v>1.4980662E-3</v>
      </c>
      <c r="D7" s="46">
        <v>1.4729677E-3</v>
      </c>
      <c r="E7" s="46">
        <v>1.6340936999999999E-3</v>
      </c>
      <c r="F7" s="47">
        <v>1.8424012000000001E-3</v>
      </c>
      <c r="G7" s="47">
        <v>1.4671228E-3</v>
      </c>
      <c r="H7" s="47">
        <v>1.1825436999999999E-3</v>
      </c>
      <c r="I7" s="47">
        <v>7.4605370000000002E-4</v>
      </c>
      <c r="J7" s="47">
        <v>1.4025926E-3</v>
      </c>
      <c r="K7" s="47">
        <v>1.1981619E-3</v>
      </c>
      <c r="L7" s="47">
        <v>1.2948307999999999E-3</v>
      </c>
      <c r="M7" s="47">
        <v>1.3283467E-3</v>
      </c>
      <c r="N7" s="47">
        <v>1.3809338E-3</v>
      </c>
      <c r="O7" s="47">
        <v>1.4315377999999999E-3</v>
      </c>
      <c r="P7" s="47">
        <v>1.4451961E-3</v>
      </c>
      <c r="Q7" s="47">
        <v>1.2243458E-3</v>
      </c>
      <c r="R7" s="47">
        <v>1.1707031E-3</v>
      </c>
      <c r="S7" s="47">
        <v>1.1231296E-3</v>
      </c>
      <c r="T7" s="42">
        <v>6.8775740000000002E-4</v>
      </c>
      <c r="U7" s="42" t="str">
        <v>NaN</v>
      </c>
      <c r="V7" s="42">
        <v>3.5241244000000001E-3</v>
      </c>
      <c r="W7" s="42">
        <v>3.2545146999999998E-3</v>
      </c>
      <c r="X7" s="42">
        <v>3.2221060000000002E-3</v>
      </c>
      <c r="Y7" s="42">
        <v>3.1257058000000002E-3</v>
      </c>
      <c r="Z7" s="42">
        <v>2.9992254E-3</v>
      </c>
      <c r="AA7" s="42">
        <v>2.1021867000000001E-3</v>
      </c>
      <c r="AB7" s="42">
        <v>2.0337985E-3</v>
      </c>
      <c r="AC7" s="42">
        <v>2.028611E-3</v>
      </c>
      <c r="AD7" s="46">
        <v>2.0550123999999999E-3</v>
      </c>
      <c r="AE7" s="46">
        <v>1.9916913E-3</v>
      </c>
      <c r="AF7" s="46">
        <v>1.9003632E-3</v>
      </c>
      <c r="AG7" s="46">
        <v>2.0180509999999999E-3</v>
      </c>
      <c r="AH7" s="46">
        <v>1.5678832E-3</v>
      </c>
      <c r="AI7" s="46">
        <v>1.5608146E-3</v>
      </c>
      <c r="AJ7" s="46">
        <v>1.5746044E-3</v>
      </c>
      <c r="AK7" s="46">
        <v>1.5986710000000001E-3</v>
      </c>
      <c r="AL7" s="38">
        <f t="shared" si="3"/>
        <v>1.7618197828571434E-3</v>
      </c>
      <c r="AM7" s="63" t="s">
        <v>31</v>
      </c>
      <c r="AN7" s="21"/>
      <c r="AO7" s="21">
        <f>SUM(B29:S33)/56</f>
        <v>3.9753998332885303E-3</v>
      </c>
      <c r="AP7" s="1">
        <f t="shared" si="0"/>
        <v>3.9753998332885306E-6</v>
      </c>
      <c r="AQ7" s="1">
        <f t="shared" si="1"/>
        <v>4.770479799946237E-5</v>
      </c>
      <c r="AR7" s="1">
        <f t="shared" si="2"/>
        <v>47.704797999462372</v>
      </c>
      <c r="AS7" s="54">
        <f t="shared" si="4"/>
        <v>40.320953955509587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35">
      <c r="A8" s="10">
        <v>-39.709000000000003</v>
      </c>
      <c r="B8" s="46">
        <v>1.9228767E-3</v>
      </c>
      <c r="C8" s="46">
        <v>2.1510532000000001E-3</v>
      </c>
      <c r="D8" s="46">
        <v>1.4996706E-3</v>
      </c>
      <c r="E8" s="46">
        <v>7.6651137000000003E-4</v>
      </c>
      <c r="F8" s="47">
        <v>5.1946999999999996E-4</v>
      </c>
      <c r="G8" s="47">
        <v>5.5309040000000003E-4</v>
      </c>
      <c r="H8" s="47">
        <v>1.9711524999999999E-4</v>
      </c>
      <c r="I8" s="47">
        <v>3.4294027000000003E-4</v>
      </c>
      <c r="J8" s="47">
        <v>3.6860270000000001E-4</v>
      </c>
      <c r="K8" s="47">
        <v>3.2339823999999999E-4</v>
      </c>
      <c r="L8" s="47">
        <v>3.2401199999999999E-4</v>
      </c>
      <c r="M8" s="47">
        <v>3.3771412999999999E-4</v>
      </c>
      <c r="N8" s="47">
        <v>3.8101729999999998E-4</v>
      </c>
      <c r="O8" s="47">
        <v>4.5190318000000001E-4</v>
      </c>
      <c r="P8" s="47">
        <v>5.3133664000000003E-4</v>
      </c>
      <c r="Q8" s="47">
        <v>5.6058523E-4</v>
      </c>
      <c r="R8" s="47">
        <v>6.2430294999999997E-4</v>
      </c>
      <c r="S8" s="47">
        <v>4.8186201999999998E-4</v>
      </c>
      <c r="T8" s="42">
        <v>1.6865044000000001E-4</v>
      </c>
      <c r="U8" s="42" t="str">
        <v>NaN</v>
      </c>
      <c r="V8" s="42">
        <v>2.8326103999999999E-3</v>
      </c>
      <c r="W8" s="42">
        <v>2.5187398000000001E-3</v>
      </c>
      <c r="X8" s="42">
        <v>2.6731215999999999E-3</v>
      </c>
      <c r="Y8" s="42">
        <v>2.7588970000000002E-3</v>
      </c>
      <c r="Z8" s="42">
        <v>2.0758647E-3</v>
      </c>
      <c r="AA8" s="42">
        <v>1.9650783E-3</v>
      </c>
      <c r="AB8" s="42">
        <v>1.9389857000000001E-3</v>
      </c>
      <c r="AC8" s="42">
        <v>2.1050177000000001E-3</v>
      </c>
      <c r="AD8" s="46">
        <v>3.4387175000000002E-3</v>
      </c>
      <c r="AE8" s="46">
        <v>2.2899227E-3</v>
      </c>
      <c r="AF8" s="46">
        <v>2.0455893000000001E-3</v>
      </c>
      <c r="AG8" s="46">
        <v>2.0402342000000002E-3</v>
      </c>
      <c r="AH8" s="46">
        <v>1.5126791999999999E-3</v>
      </c>
      <c r="AI8" s="46">
        <v>1.5642084E-3</v>
      </c>
      <c r="AJ8" s="46">
        <v>1.6490643999999999E-3</v>
      </c>
      <c r="AK8" s="46">
        <v>1.7408514E-3</v>
      </c>
      <c r="AL8" s="38">
        <f t="shared" si="3"/>
        <v>1.3615912834285711E-3</v>
      </c>
      <c r="AM8" s="63" t="s">
        <v>30</v>
      </c>
      <c r="AN8" s="21"/>
      <c r="AO8" s="21">
        <f>SUM(F6:S10)/68</f>
        <v>6.6967454730529135E-4</v>
      </c>
      <c r="AP8" s="1">
        <f t="shared" si="0"/>
        <v>6.6967454730529134E-7</v>
      </c>
      <c r="AQ8" s="1">
        <f t="shared" si="1"/>
        <v>8.0360945676634965E-6</v>
      </c>
      <c r="AR8" s="1">
        <f t="shared" si="2"/>
        <v>8.0360945676634969</v>
      </c>
      <c r="AS8" s="54">
        <f t="shared" si="4"/>
        <v>6.7922517782914058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35">
      <c r="A9" s="10">
        <v>-35.685299999999998</v>
      </c>
      <c r="B9" s="46">
        <v>1.6203700000000001E-3</v>
      </c>
      <c r="C9" s="46">
        <v>5.8605940000000002E-4</v>
      </c>
      <c r="D9" s="46">
        <v>2.0293447000000001E-11</v>
      </c>
      <c r="E9" s="46">
        <v>1.2970827000000001E-11</v>
      </c>
      <c r="F9" s="47" t="str">
        <v>NaN</v>
      </c>
      <c r="G9" s="47">
        <v>2.2005604E-3</v>
      </c>
      <c r="H9" s="47">
        <v>1.0331444E-4</v>
      </c>
      <c r="I9" s="47">
        <v>2.1096094000000001E-11</v>
      </c>
      <c r="J9" s="47">
        <v>2.1425707000000001E-11</v>
      </c>
      <c r="K9" s="47">
        <v>1.8913210000000001E-11</v>
      </c>
      <c r="L9" s="47">
        <v>1.7990746000000002E-11</v>
      </c>
      <c r="M9" s="47">
        <v>1.6923045000000001E-11</v>
      </c>
      <c r="N9" s="47">
        <v>1.5363547000000001E-11</v>
      </c>
      <c r="O9" s="47">
        <v>1.5110807000000001E-11</v>
      </c>
      <c r="P9" s="47">
        <v>1.5809824E-11</v>
      </c>
      <c r="Q9" s="47">
        <v>1.65338E-11</v>
      </c>
      <c r="R9" s="47">
        <v>1.6964791999999999E-11</v>
      </c>
      <c r="S9" s="47">
        <v>1.2831435E-11</v>
      </c>
      <c r="T9" s="42">
        <v>1.1795124E-11</v>
      </c>
      <c r="U9" s="42" t="str">
        <v>NaN</v>
      </c>
      <c r="V9" s="42">
        <v>6.2258130000000002E-3</v>
      </c>
      <c r="W9" s="42">
        <v>1.0391229000000001E-3</v>
      </c>
      <c r="X9" s="42">
        <v>8.0825905999999995E-4</v>
      </c>
      <c r="Y9" s="42">
        <v>8.1928534000000005E-4</v>
      </c>
      <c r="Z9" s="42">
        <v>7.9891300000000005E-4</v>
      </c>
      <c r="AA9" s="42">
        <v>7.3108606999999998E-4</v>
      </c>
      <c r="AB9" s="42">
        <v>7.900664E-4</v>
      </c>
      <c r="AC9" s="42">
        <v>1.4097312000000001E-3</v>
      </c>
      <c r="AD9" s="46">
        <v>6.7675304999999996E-3</v>
      </c>
      <c r="AE9" s="46">
        <v>1.0214038E-3</v>
      </c>
      <c r="AF9" s="46">
        <v>6.0034726999999997E-5</v>
      </c>
      <c r="AG9" s="46">
        <v>6.2481685999999997E-4</v>
      </c>
      <c r="AH9" s="46">
        <v>1.2509247000000001E-3</v>
      </c>
      <c r="AI9" s="46">
        <v>1.6699142000000001E-3</v>
      </c>
      <c r="AJ9" s="46">
        <v>2.0290005000000002E-3</v>
      </c>
      <c r="AK9" s="46">
        <v>2.5605657000000001E-3</v>
      </c>
      <c r="AL9" s="38">
        <f t="shared" si="3"/>
        <v>9.7402271855948259E-4</v>
      </c>
      <c r="AM9" s="34" t="s">
        <v>33</v>
      </c>
      <c r="AN9" s="21"/>
      <c r="AO9" s="21">
        <f>SUM(T29:AA33)/35</f>
        <v>5.7860870310236512E-3</v>
      </c>
      <c r="AP9" s="1">
        <f t="shared" si="0"/>
        <v>5.7860870310236513E-6</v>
      </c>
      <c r="AQ9" s="1">
        <f t="shared" si="1"/>
        <v>6.9433044372283812E-5</v>
      </c>
      <c r="AR9" s="1">
        <f t="shared" si="2"/>
        <v>69.433044372283817</v>
      </c>
      <c r="AS9" s="54">
        <f>AR9*0.845218</f>
        <v>58.686058898252988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5">
      <c r="A10" s="9">
        <v>-31.855</v>
      </c>
      <c r="B10" s="46">
        <v>1.6883694000000001E-11</v>
      </c>
      <c r="C10" s="46">
        <v>1.4044005000000001E-11</v>
      </c>
      <c r="D10" s="46">
        <v>1.0271035E-11</v>
      </c>
      <c r="E10" s="46" t="str">
        <v>NaN</v>
      </c>
      <c r="F10" s="47" t="str">
        <v>NaN</v>
      </c>
      <c r="G10" s="48">
        <v>1.0374852E-3</v>
      </c>
      <c r="H10" s="47">
        <v>2.1678232E-11</v>
      </c>
      <c r="I10" s="47">
        <v>1.0026521E-11</v>
      </c>
      <c r="J10" s="47">
        <v>8.1791540000000006E-12</v>
      </c>
      <c r="K10" s="47">
        <v>6.2319324999999999E-12</v>
      </c>
      <c r="L10" s="47">
        <v>4.9681660000000003E-12</v>
      </c>
      <c r="M10" s="47">
        <v>3.7428346000000003E-12</v>
      </c>
      <c r="N10" s="47">
        <v>7.0066825999999997E-12</v>
      </c>
      <c r="O10" s="47">
        <v>6.528836E-12</v>
      </c>
      <c r="P10" s="47">
        <v>6.9422866E-12</v>
      </c>
      <c r="Q10" s="47">
        <v>7.0857121999999998E-12</v>
      </c>
      <c r="R10" s="47">
        <v>8.3987695000000003E-12</v>
      </c>
      <c r="S10" s="47">
        <v>7.0076753E-12</v>
      </c>
      <c r="T10" s="42">
        <v>9.9001599999999997E-12</v>
      </c>
      <c r="U10" s="42" t="str">
        <v>NaN</v>
      </c>
      <c r="V10" s="42" t="str">
        <v>NaN</v>
      </c>
      <c r="W10" s="42">
        <v>5.3941985999999999E-11</v>
      </c>
      <c r="X10" s="42">
        <v>1.7919630000000001E-11</v>
      </c>
      <c r="Y10" s="42">
        <v>1.8578735999999999E-11</v>
      </c>
      <c r="Z10" s="42">
        <v>2.0601757999999999E-11</v>
      </c>
      <c r="AA10" s="42">
        <v>1.5495751999999998E-11</v>
      </c>
      <c r="AB10" s="42">
        <v>1.7608735999999998E-11</v>
      </c>
      <c r="AC10" s="42">
        <v>3.5494699999999997E-11</v>
      </c>
      <c r="AD10" s="46" t="str">
        <v>NaN</v>
      </c>
      <c r="AE10" s="46">
        <v>3.6302401999999997E-11</v>
      </c>
      <c r="AF10" s="46">
        <v>1.4406345999999999E-11</v>
      </c>
      <c r="AG10" s="46">
        <v>8.3812050000000003E-12</v>
      </c>
      <c r="AH10" s="46">
        <v>8.9134929999999999E-12</v>
      </c>
      <c r="AI10" s="46">
        <v>2.3855123999999999E-11</v>
      </c>
      <c r="AJ10" s="46">
        <v>3.8210466000000001E-11</v>
      </c>
      <c r="AK10" s="46">
        <v>2.9966959999999997E-11</v>
      </c>
      <c r="AL10" s="38">
        <f t="shared" si="3"/>
        <v>3.3467280276548074E-5</v>
      </c>
      <c r="AM10" s="34" t="s">
        <v>32</v>
      </c>
      <c r="AN10" s="21"/>
      <c r="AO10" s="21">
        <f>SUM(T6:AC10)/44</f>
        <v>1.652385452530377E-3</v>
      </c>
      <c r="AP10" s="1">
        <f t="shared" si="0"/>
        <v>1.6523854525303771E-6</v>
      </c>
      <c r="AQ10" s="1">
        <f t="shared" si="1"/>
        <v>1.9828625430364525E-5</v>
      </c>
      <c r="AR10" s="1">
        <f t="shared" si="2"/>
        <v>19.828625430364525</v>
      </c>
      <c r="AS10" s="54">
        <f t="shared" si="4"/>
        <v>16.759511129001844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35">
      <c r="A11" s="9">
        <v>-28.178599999999999</v>
      </c>
      <c r="B11" s="46">
        <v>1.2227472000000001E-11</v>
      </c>
      <c r="C11" s="46">
        <v>1.3237262999999999E-11</v>
      </c>
      <c r="D11" s="46" t="str">
        <v>NaN</v>
      </c>
      <c r="E11" s="46" t="str">
        <v>NaN</v>
      </c>
      <c r="F11" s="4" t="str">
        <v>NaN</v>
      </c>
      <c r="G11" s="4">
        <v>4.8680139999999997E-11</v>
      </c>
      <c r="H11" s="4">
        <v>1.30758295E-11</v>
      </c>
      <c r="I11" s="4">
        <v>1.0477917E-11</v>
      </c>
      <c r="J11" s="4">
        <v>8.3193299999999994E-12</v>
      </c>
      <c r="K11" s="4">
        <v>6.6674586999999996E-12</v>
      </c>
      <c r="L11" s="4">
        <v>5.7912190000000003E-12</v>
      </c>
      <c r="M11" s="4">
        <v>4.6511374999999997E-12</v>
      </c>
      <c r="N11" s="4">
        <v>4.0566226999999997E-12</v>
      </c>
      <c r="O11" s="4">
        <v>3.9376619999999999E-12</v>
      </c>
      <c r="P11" s="4">
        <v>3.7596740000000002E-12</v>
      </c>
      <c r="Q11" s="4">
        <v>3.8630930000000004E-12</v>
      </c>
      <c r="R11" s="4">
        <v>4.3069995999999999E-12</v>
      </c>
      <c r="S11" s="4">
        <v>6.3002910000000002E-12</v>
      </c>
      <c r="T11" s="7">
        <v>8.4691655000000006E-12</v>
      </c>
      <c r="U11" s="8" t="str">
        <v>NaN</v>
      </c>
      <c r="V11" s="8" t="str">
        <v>NaN</v>
      </c>
      <c r="W11" s="8">
        <v>1.4411457000000001E-4</v>
      </c>
      <c r="X11" s="8">
        <v>1.680173E-11</v>
      </c>
      <c r="Y11" s="8">
        <v>6.9941943000000002E-12</v>
      </c>
      <c r="Z11" s="7">
        <v>6.6835938E-12</v>
      </c>
      <c r="AA11" s="7">
        <v>6.6193619999999997E-12</v>
      </c>
      <c r="AB11" s="7">
        <v>1.3959481999999999E-11</v>
      </c>
      <c r="AC11" s="8">
        <v>8.3124035999999995E-7</v>
      </c>
      <c r="AD11" s="46" t="str">
        <v>NaN</v>
      </c>
      <c r="AE11" s="46">
        <v>3.4145135000000002E-11</v>
      </c>
      <c r="AF11" s="46">
        <v>2.2882410000000001E-11</v>
      </c>
      <c r="AG11" s="46">
        <v>1.2396556E-11</v>
      </c>
      <c r="AH11" s="46">
        <v>1.1580514E-11</v>
      </c>
      <c r="AI11" s="46">
        <v>1.1586968E-11</v>
      </c>
      <c r="AJ11" s="46">
        <v>1.2301108999999999E-11</v>
      </c>
      <c r="AK11" s="46">
        <v>1.0813931999999999E-11</v>
      </c>
      <c r="AL11" s="38">
        <f t="shared" si="3"/>
        <v>4.8315378315420206E-6</v>
      </c>
      <c r="AM11" s="16" t="s">
        <v>31</v>
      </c>
      <c r="AN11" s="21"/>
      <c r="AO11" s="21">
        <f>(SUM(C20:P28)/123)+(SUM(Q20:S24)/14)</f>
        <v>7.839382288785335E-4</v>
      </c>
      <c r="AP11" s="1">
        <f t="shared" si="0"/>
        <v>7.8393822887853357E-7</v>
      </c>
      <c r="AQ11" s="1">
        <f t="shared" si="1"/>
        <v>9.4072587465424024E-6</v>
      </c>
      <c r="AR11" s="1">
        <f t="shared" si="2"/>
        <v>9.4072587465424018</v>
      </c>
      <c r="AS11" s="54">
        <f>AR11*0.845218</f>
        <v>7.9511844232350759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35">
      <c r="A12" s="9">
        <v>-24.624300000000002</v>
      </c>
      <c r="B12" s="46">
        <v>1.0058331E-11</v>
      </c>
      <c r="C12" s="46">
        <v>9.7283339999999995E-12</v>
      </c>
      <c r="D12" s="46" t="str">
        <v>NaN</v>
      </c>
      <c r="E12" s="46" t="str">
        <v>NaN</v>
      </c>
      <c r="F12" s="4" t="str">
        <v>NaN</v>
      </c>
      <c r="G12" s="4">
        <v>3.6181635000000002E-5</v>
      </c>
      <c r="H12" s="4">
        <v>1.11785884E-11</v>
      </c>
      <c r="I12" s="4">
        <v>7.9821430000000007E-12</v>
      </c>
      <c r="J12" s="4">
        <v>6.4415959999999996E-12</v>
      </c>
      <c r="K12" s="4">
        <v>5.953078E-12</v>
      </c>
      <c r="L12" s="4">
        <v>5.978444E-12</v>
      </c>
      <c r="M12" s="4">
        <v>5.0118815000000003E-12</v>
      </c>
      <c r="N12" s="4">
        <v>4.435394E-12</v>
      </c>
      <c r="O12" s="4">
        <v>4.2517430000000003E-12</v>
      </c>
      <c r="P12" s="4">
        <v>4.4497093E-12</v>
      </c>
      <c r="Q12" s="4">
        <v>4.8925616E-12</v>
      </c>
      <c r="R12" s="4">
        <v>5.635067E-12</v>
      </c>
      <c r="S12" s="4">
        <v>6.5469027999999999E-12</v>
      </c>
      <c r="T12" s="7">
        <v>7.1185430000000002E-12</v>
      </c>
      <c r="U12" s="8" t="str">
        <v>NaN</v>
      </c>
      <c r="V12" s="8" t="str">
        <v>NaN</v>
      </c>
      <c r="W12" s="8">
        <v>4.7880320000000002E-3</v>
      </c>
      <c r="X12" s="8">
        <v>2.0968727000000002E-11</v>
      </c>
      <c r="Y12" s="8">
        <v>7.4207119999999993E-12</v>
      </c>
      <c r="Z12" s="7">
        <v>7.6094109999999994E-12</v>
      </c>
      <c r="AA12" s="7">
        <v>1.0265220000000001E-11</v>
      </c>
      <c r="AB12" s="7">
        <v>2.2273836999999999E-11</v>
      </c>
      <c r="AC12" s="8">
        <v>1.2965540000000001E-4</v>
      </c>
      <c r="AD12" s="46" t="str">
        <v>NaN</v>
      </c>
      <c r="AE12" s="46">
        <v>2.4927824000000001E-5</v>
      </c>
      <c r="AF12" s="46">
        <v>2.8675368E-11</v>
      </c>
      <c r="AG12" s="46">
        <v>1.4224177E-11</v>
      </c>
      <c r="AH12" s="46">
        <v>1.3119991E-11</v>
      </c>
      <c r="AI12" s="46">
        <v>1.2765781499999999E-11</v>
      </c>
      <c r="AJ12" s="46">
        <v>1.3081688500000001E-11</v>
      </c>
      <c r="AK12" s="46">
        <v>1.1699807000000001E-11</v>
      </c>
      <c r="AL12" s="38">
        <f t="shared" si="3"/>
        <v>1.6595990402556792E-4</v>
      </c>
      <c r="AM12" s="16" t="s">
        <v>30</v>
      </c>
      <c r="AN12" s="21"/>
      <c r="AO12" s="21">
        <f>SUM(F11:S19)/123</f>
        <v>1.1857821208926922E-4</v>
      </c>
      <c r="AP12" s="1">
        <f t="shared" si="0"/>
        <v>1.1857821208926922E-7</v>
      </c>
      <c r="AQ12" s="1">
        <f t="shared" si="1"/>
        <v>1.4229385450712307E-6</v>
      </c>
      <c r="AR12" s="1">
        <f t="shared" si="2"/>
        <v>1.4229385450712306</v>
      </c>
      <c r="AS12" s="54">
        <f t="shared" si="4"/>
        <v>1.2026932711880154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35">
      <c r="A13" s="15">
        <v>-21.168500000000002</v>
      </c>
      <c r="B13" s="46">
        <v>1.0682309000000001E-11</v>
      </c>
      <c r="C13" s="46">
        <v>9.9316015000000003E-12</v>
      </c>
      <c r="D13" s="46" t="str">
        <v>NaN</v>
      </c>
      <c r="E13" s="46" t="str">
        <v>NaN</v>
      </c>
      <c r="F13" s="4" t="str">
        <v>NaN</v>
      </c>
      <c r="G13" s="4">
        <v>3.2880669999999999E-11</v>
      </c>
      <c r="H13" s="4">
        <v>9.4730629999999997E-12</v>
      </c>
      <c r="I13" s="4">
        <v>6.2432219999999997E-12</v>
      </c>
      <c r="J13" s="4">
        <v>4.4093605E-12</v>
      </c>
      <c r="K13" s="4">
        <v>4.2107354999999997E-12</v>
      </c>
      <c r="L13" s="4">
        <v>4.7479342999999996E-12</v>
      </c>
      <c r="M13" s="4">
        <v>4.5785754000000002E-12</v>
      </c>
      <c r="N13" s="4">
        <v>4.4937113999999998E-12</v>
      </c>
      <c r="O13" s="4">
        <v>4.7545059999999998E-12</v>
      </c>
      <c r="P13" s="4">
        <v>5.5445219999999998E-12</v>
      </c>
      <c r="Q13" s="4">
        <v>6.1370465999999996E-12</v>
      </c>
      <c r="R13" s="4">
        <v>6.7548635999999998E-12</v>
      </c>
      <c r="S13" s="4">
        <v>7.1813283999999999E-12</v>
      </c>
      <c r="T13" s="7">
        <v>6.2728334000000004E-12</v>
      </c>
      <c r="U13" s="8" t="str">
        <v>NaN</v>
      </c>
      <c r="V13" s="8" t="str">
        <v>NaN</v>
      </c>
      <c r="W13" s="8" t="str">
        <v>NaN</v>
      </c>
      <c r="X13" s="8">
        <v>1.4769089999999999E-11</v>
      </c>
      <c r="Y13" s="8">
        <v>9.5936940000000008E-12</v>
      </c>
      <c r="Z13" s="7">
        <v>9.4280509999999994E-12</v>
      </c>
      <c r="AA13" s="7">
        <v>1.2902221E-11</v>
      </c>
      <c r="AB13" s="7">
        <v>3.722087E-11</v>
      </c>
      <c r="AC13" s="5" t="str">
        <v>NaN</v>
      </c>
      <c r="AD13" s="46" t="str">
        <v>NaN</v>
      </c>
      <c r="AE13" s="46">
        <v>2.4369360999999998E-3</v>
      </c>
      <c r="AF13" s="46">
        <v>2.3099913000000001E-4</v>
      </c>
      <c r="AG13" s="46">
        <v>1.5790885999999999E-11</v>
      </c>
      <c r="AH13" s="46">
        <v>1.4127047999999999E-11</v>
      </c>
      <c r="AI13" s="46">
        <v>1.4912886999999999E-11</v>
      </c>
      <c r="AJ13" s="46">
        <v>1.5466337999999999E-11</v>
      </c>
      <c r="AK13" s="46">
        <v>1.3887111E-11</v>
      </c>
      <c r="AL13" s="38">
        <f t="shared" si="3"/>
        <v>9.5283411299802785E-5</v>
      </c>
      <c r="AM13" s="37" t="s">
        <v>33</v>
      </c>
      <c r="AN13" s="21"/>
      <c r="AO13" s="1">
        <f>(SUM(T20:Y28)/46)+(SUM(Q25:S28)/8)</f>
        <v>2.8816230677750013E-6</v>
      </c>
      <c r="AP13" s="1">
        <f t="shared" si="0"/>
        <v>2.8816230677750012E-9</v>
      </c>
      <c r="AQ13" s="1">
        <f t="shared" si="1"/>
        <v>3.4579476813300013E-8</v>
      </c>
      <c r="AR13" s="1">
        <f t="shared" si="2"/>
        <v>3.4579476813300015E-2</v>
      </c>
      <c r="AS13" s="9">
        <f>AR13*0.845218</f>
        <v>2.9227196233183813E-2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35">
      <c r="A14" s="15">
        <v>-17.791599999999999</v>
      </c>
      <c r="B14" s="46">
        <v>2.6278731E-11</v>
      </c>
      <c r="C14" s="46">
        <v>9.0361486E-12</v>
      </c>
      <c r="D14" s="46" t="str">
        <v>NaN</v>
      </c>
      <c r="E14" s="46" t="str">
        <v>NaN</v>
      </c>
      <c r="F14" s="4">
        <v>5.3582517000000003E-11</v>
      </c>
      <c r="G14" s="4">
        <v>1.3073674000000001E-10</v>
      </c>
      <c r="H14" s="4">
        <v>1.1032204E-11</v>
      </c>
      <c r="I14" s="4">
        <v>6.9127317000000003E-12</v>
      </c>
      <c r="J14" s="4">
        <v>3.5389656000000001E-12</v>
      </c>
      <c r="K14" s="4">
        <v>3.4657405E-12</v>
      </c>
      <c r="L14" s="4">
        <v>3.2381720000000001E-12</v>
      </c>
      <c r="M14" s="4">
        <v>3.0098963999999999E-12</v>
      </c>
      <c r="N14" s="4">
        <v>4.5008294000000004E-12</v>
      </c>
      <c r="O14" s="4">
        <v>5.5092149999999998E-12</v>
      </c>
      <c r="P14" s="4">
        <v>6.6651620000000002E-12</v>
      </c>
      <c r="Q14" s="4">
        <v>7.5315679999999992E-12</v>
      </c>
      <c r="R14" s="4">
        <v>8.2396860000000001E-12</v>
      </c>
      <c r="S14" s="4">
        <v>1.2559066E-11</v>
      </c>
      <c r="T14" s="7">
        <v>6.0440055999999997E-12</v>
      </c>
      <c r="U14" s="8" t="str">
        <v>NaN</v>
      </c>
      <c r="V14" s="8" t="str">
        <v>NaN</v>
      </c>
      <c r="W14" s="8" t="str">
        <v>NaN</v>
      </c>
      <c r="X14" s="8">
        <v>1.9064065000000001E-11</v>
      </c>
      <c r="Y14" s="8">
        <v>1.3784806E-11</v>
      </c>
      <c r="Z14" s="7">
        <v>1.3880401E-11</v>
      </c>
      <c r="AA14" s="7">
        <v>1.8348402999999999E-11</v>
      </c>
      <c r="AB14" s="7">
        <v>1.06179454E-10</v>
      </c>
      <c r="AC14" s="5" t="str">
        <v>NaN</v>
      </c>
      <c r="AD14" s="46" t="str">
        <v>NaN</v>
      </c>
      <c r="AE14" s="46" t="str">
        <v>NaN</v>
      </c>
      <c r="AF14" s="46">
        <v>2.7481156E-11</v>
      </c>
      <c r="AG14" s="46">
        <v>2.0456096999999999E-11</v>
      </c>
      <c r="AH14" s="46">
        <v>1.7802112E-11</v>
      </c>
      <c r="AI14" s="46">
        <v>2.0604398000000001E-11</v>
      </c>
      <c r="AJ14" s="46">
        <v>2.3932988000000001E-11</v>
      </c>
      <c r="AK14" s="46">
        <v>2.3506003999999998E-11</v>
      </c>
      <c r="AL14" s="38">
        <f t="shared" si="3"/>
        <v>2.1675759385714288E-11</v>
      </c>
      <c r="AM14" s="37" t="s">
        <v>32</v>
      </c>
      <c r="AN14" s="21"/>
      <c r="AO14" s="21">
        <f>SUM(U11:Y19)/21</f>
        <v>2.3486413631184622E-4</v>
      </c>
      <c r="AP14" s="1">
        <f t="shared" si="0"/>
        <v>2.3486413631184621E-7</v>
      </c>
      <c r="AQ14" s="1">
        <f t="shared" si="1"/>
        <v>2.8183696357421547E-6</v>
      </c>
      <c r="AR14" s="1">
        <f t="shared" si="2"/>
        <v>2.8183696357421546</v>
      </c>
      <c r="AS14" s="9">
        <f>AR14*0.845218</f>
        <v>2.3821367467827126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35">
      <c r="A15" s="15">
        <v>-14.477499999999999</v>
      </c>
      <c r="B15" s="46">
        <v>7.0019970000000003E-11</v>
      </c>
      <c r="C15" s="46">
        <v>1.7928405E-11</v>
      </c>
      <c r="D15" s="46" t="str">
        <v>NaN</v>
      </c>
      <c r="E15" s="46" t="str">
        <v>NaN</v>
      </c>
      <c r="F15" s="4">
        <v>9.6284480000000004E-11</v>
      </c>
      <c r="G15" s="4">
        <v>4.0219335000000002E-11</v>
      </c>
      <c r="H15" s="4">
        <v>9.727736E-12</v>
      </c>
      <c r="I15" s="4">
        <v>4.5452810000000004E-12</v>
      </c>
      <c r="J15" s="4">
        <v>3.2360737000000001E-12</v>
      </c>
      <c r="K15" s="4">
        <v>2.453323E-12</v>
      </c>
      <c r="L15" s="4">
        <v>3.1745035999999999E-12</v>
      </c>
      <c r="M15" s="4">
        <v>3.8044636999999998E-12</v>
      </c>
      <c r="N15" s="4">
        <v>5.2651156000000004E-12</v>
      </c>
      <c r="O15" s="4">
        <v>6.4929706999999999E-12</v>
      </c>
      <c r="P15" s="4">
        <v>7.8849704999999996E-12</v>
      </c>
      <c r="Q15" s="4">
        <v>9.26556E-12</v>
      </c>
      <c r="R15" s="4">
        <v>1.1093918000000001E-11</v>
      </c>
      <c r="S15" s="4">
        <v>2.7601272000000001E-11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3.1008042999999999E-11</v>
      </c>
      <c r="Y15" s="8">
        <v>1.7993492E-11</v>
      </c>
      <c r="Z15" s="7">
        <v>2.1911688E-11</v>
      </c>
      <c r="AA15" s="7">
        <v>3.6548427000000002E-11</v>
      </c>
      <c r="AB15" s="7">
        <v>3.2410831000000001E-3</v>
      </c>
      <c r="AC15" s="5" t="str">
        <v>NaN</v>
      </c>
      <c r="AD15" s="46" t="str">
        <v>NaN</v>
      </c>
      <c r="AE15" s="46" t="str">
        <v>NaN</v>
      </c>
      <c r="AF15" s="46">
        <v>3.7100131999999998E-11</v>
      </c>
      <c r="AG15" s="46">
        <v>3.8579319999999999E-11</v>
      </c>
      <c r="AH15" s="46">
        <v>3.2167376000000001E-11</v>
      </c>
      <c r="AI15" s="46">
        <v>5.1836636000000002E-11</v>
      </c>
      <c r="AJ15" s="46">
        <v>1.0943504000000001E-10</v>
      </c>
      <c r="AK15" s="46">
        <v>2.8799064E-4</v>
      </c>
      <c r="AL15" s="38">
        <f t="shared" si="3"/>
        <v>1.3070646057694563E-4</v>
      </c>
      <c r="AM15" s="33" t="s">
        <v>34</v>
      </c>
      <c r="AN15" s="21"/>
      <c r="AO15" s="5">
        <f>(SUM(AD6:AK28)/137)+(SUM(B6:E19)/41)</f>
        <v>1.6117156941460645E-3</v>
      </c>
      <c r="AP15" s="1">
        <f t="shared" si="0"/>
        <v>1.6117156941460646E-6</v>
      </c>
      <c r="AQ15" s="1">
        <f t="shared" si="1"/>
        <v>1.9340588329752775E-5</v>
      </c>
      <c r="AR15" s="1">
        <f t="shared" si="2"/>
        <v>19.340588329752777</v>
      </c>
      <c r="AS15" s="54">
        <f t="shared" si="4"/>
        <v>16.347013386896982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35">
      <c r="A16" s="15">
        <v>-11.212300000000001</v>
      </c>
      <c r="B16" s="45">
        <v>3.9733824999999999E-3</v>
      </c>
      <c r="C16" s="45">
        <v>4.2387257000000002E-11</v>
      </c>
      <c r="D16" s="45" t="str">
        <v>NaN</v>
      </c>
      <c r="E16" s="45" t="str">
        <v>NaN</v>
      </c>
      <c r="F16" s="16">
        <v>1.4469131999999999E-11</v>
      </c>
      <c r="G16" s="16">
        <v>1.9142542999999999E-11</v>
      </c>
      <c r="H16" s="16">
        <v>7.2498565000000004E-12</v>
      </c>
      <c r="I16" s="16">
        <v>4.9113764000000004E-12</v>
      </c>
      <c r="J16" s="16">
        <v>2.9035648000000001E-12</v>
      </c>
      <c r="K16" s="16">
        <v>2.3400204999999998E-12</v>
      </c>
      <c r="L16" s="16">
        <v>2.2576669999999999E-12</v>
      </c>
      <c r="M16" s="16">
        <v>2.6436700000000002E-12</v>
      </c>
      <c r="N16" s="16">
        <v>4.6335934000000002E-12</v>
      </c>
      <c r="O16" s="16">
        <v>8.2288500000000004E-12</v>
      </c>
      <c r="P16" s="16">
        <v>1.0288211E-11</v>
      </c>
      <c r="Q16" s="16">
        <v>1.3233072E-11</v>
      </c>
      <c r="R16" s="16">
        <v>2.4291725000000001E-11</v>
      </c>
      <c r="S16" s="16">
        <v>5.2066519999999998E-4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2.6936208000000001E-11</v>
      </c>
      <c r="Y16" s="8">
        <v>2.4320573000000001E-11</v>
      </c>
      <c r="Z16" s="7">
        <v>4.9200907000000002E-11</v>
      </c>
      <c r="AA16" s="7">
        <v>5.6836518000000001E-11</v>
      </c>
      <c r="AB16" s="7">
        <v>3.7210555999999998E-3</v>
      </c>
      <c r="AC16" s="5" t="str">
        <v>NaN</v>
      </c>
      <c r="AD16" s="46" t="str">
        <v>NaN</v>
      </c>
      <c r="AE16" s="46" t="str">
        <v>NaN</v>
      </c>
      <c r="AF16" s="46">
        <v>3.7052434E-11</v>
      </c>
      <c r="AG16" s="46">
        <v>1.3204667E-11</v>
      </c>
      <c r="AH16" s="46">
        <v>1.7345990999999999E-11</v>
      </c>
      <c r="AI16" s="46">
        <v>6.1451360000000002E-11</v>
      </c>
      <c r="AJ16" s="46">
        <v>1.3013524999999999E-3</v>
      </c>
      <c r="AK16" s="46">
        <v>3.0920577999999999E-3</v>
      </c>
      <c r="AL16" s="38">
        <f t="shared" si="3"/>
        <v>4.6698200167885899E-4</v>
      </c>
      <c r="AM16" t="s">
        <v>35</v>
      </c>
      <c r="AN16" s="21"/>
      <c r="AO16" s="1">
        <f>SUM(B2:AK37)/939</f>
        <v>1.1201750747163526E-3</v>
      </c>
      <c r="AP16" s="1">
        <f t="shared" si="0"/>
        <v>1.1201750747163526E-6</v>
      </c>
      <c r="AQ16" s="1">
        <f t="shared" si="1"/>
        <v>1.3442100896596231E-5</v>
      </c>
      <c r="AR16" s="1">
        <f t="shared" si="2"/>
        <v>13.442100896596232</v>
      </c>
      <c r="AS16" s="54">
        <f t="shared" si="4"/>
        <v>11.361505635619274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35">
      <c r="A17" s="15">
        <v>-7.9836</v>
      </c>
      <c r="B17" s="45">
        <v>5.4747904999999999E-3</v>
      </c>
      <c r="C17" s="45">
        <v>2.2290795999999999E-3</v>
      </c>
      <c r="D17" s="45">
        <v>6.1681865999999998E-12</v>
      </c>
      <c r="E17" s="45">
        <v>9.9125749999999997E-12</v>
      </c>
      <c r="F17" s="16">
        <v>1.2158322000000001E-11</v>
      </c>
      <c r="G17" s="16">
        <v>1.21347255E-11</v>
      </c>
      <c r="H17" s="16">
        <v>7.4134200000000001E-12</v>
      </c>
      <c r="I17" s="16">
        <v>5.7224300000000003E-12</v>
      </c>
      <c r="J17" s="16">
        <v>3.1514624000000002E-12</v>
      </c>
      <c r="K17" s="16">
        <v>3.2704363999999999E-12</v>
      </c>
      <c r="L17" s="16">
        <v>2.9370554999999998E-12</v>
      </c>
      <c r="M17" s="16">
        <v>3.276351E-12</v>
      </c>
      <c r="N17" s="16">
        <v>4.8867049999999998E-12</v>
      </c>
      <c r="O17" s="16">
        <v>8.6663509999999995E-12</v>
      </c>
      <c r="P17" s="16">
        <v>1.7651309999999999E-11</v>
      </c>
      <c r="Q17" s="16">
        <v>4.1228481999999999E-11</v>
      </c>
      <c r="R17" s="16">
        <v>6.0080099999999994E-11</v>
      </c>
      <c r="S17" s="16">
        <v>4.7291319999999996E-3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1.2627208E-11</v>
      </c>
      <c r="Y17" s="8">
        <v>2.0732544000000001E-11</v>
      </c>
      <c r="Z17" s="7">
        <v>3.1160776999999999E-3</v>
      </c>
      <c r="AA17" s="7">
        <v>4.6521050000000001E-3</v>
      </c>
      <c r="AB17" s="27">
        <v>3.3992073000000001E-3</v>
      </c>
      <c r="AC17" s="5" t="str">
        <v>NaN</v>
      </c>
      <c r="AD17" s="46" t="str">
        <v>NaN</v>
      </c>
      <c r="AE17" s="46" t="str">
        <v>NaN</v>
      </c>
      <c r="AF17" s="46">
        <v>1.4277554E-11</v>
      </c>
      <c r="AG17" s="46">
        <v>1.7344460000000001E-11</v>
      </c>
      <c r="AH17" s="46">
        <v>2.0814240999999999E-11</v>
      </c>
      <c r="AI17" s="46">
        <v>4.1617070000000002E-4</v>
      </c>
      <c r="AJ17" s="46">
        <v>1.7284011999999999E-3</v>
      </c>
      <c r="AK17" s="46">
        <v>4.2039542000000003E-3</v>
      </c>
      <c r="AL17" s="38">
        <f t="shared" si="3"/>
        <v>1.0327213270501351E-3</v>
      </c>
      <c r="AM17" t="s">
        <v>36</v>
      </c>
      <c r="AN17" s="21"/>
      <c r="AO17" s="64">
        <f>SUM(B20:AK37)/411</f>
        <v>1.7158907451487579E-3</v>
      </c>
      <c r="AP17" s="1">
        <f t="shared" si="0"/>
        <v>1.715890745148758E-6</v>
      </c>
      <c r="AQ17" s="1">
        <f t="shared" si="1"/>
        <v>2.0590688941785095E-5</v>
      </c>
      <c r="AR17" s="1">
        <f t="shared" si="2"/>
        <v>20.590688941785096</v>
      </c>
      <c r="AS17" s="54">
        <f t="shared" si="4"/>
        <v>17.403620925997718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35">
      <c r="A18" s="15">
        <v>-4.7801999999999998</v>
      </c>
      <c r="B18" s="45">
        <v>3.6045217000000001E-3</v>
      </c>
      <c r="C18" s="45">
        <v>2.135351E-11</v>
      </c>
      <c r="D18" s="45">
        <v>5.4204835000000003E-12</v>
      </c>
      <c r="E18" s="45">
        <v>7.3442120000000006E-12</v>
      </c>
      <c r="F18" s="16">
        <v>7.0455993000000002E-12</v>
      </c>
      <c r="G18" s="16">
        <v>7.5633210000000003E-12</v>
      </c>
      <c r="H18" s="16">
        <v>7.7400530000000004E-12</v>
      </c>
      <c r="I18" s="16">
        <v>5.6155369999999996E-12</v>
      </c>
      <c r="J18" s="16">
        <v>5.0739830000000003E-12</v>
      </c>
      <c r="K18" s="16">
        <v>5.4286193999999996E-12</v>
      </c>
      <c r="L18" s="16">
        <v>5.9474530000000002E-12</v>
      </c>
      <c r="M18" s="16">
        <v>6.5438680000000001E-12</v>
      </c>
      <c r="N18" s="16">
        <v>8.8968140000000006E-12</v>
      </c>
      <c r="O18" s="16">
        <v>1.5072729999999999E-11</v>
      </c>
      <c r="P18" s="16">
        <v>3.3273359999999999E-11</v>
      </c>
      <c r="Q18" s="16">
        <v>1.3999430000000001E-3</v>
      </c>
      <c r="R18" s="16">
        <v>2.803144E-3</v>
      </c>
      <c r="S18" s="16">
        <v>1.3421517E-3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8.8738620000000007E-12</v>
      </c>
      <c r="Y18" s="8">
        <v>2.4585039999999999E-11</v>
      </c>
      <c r="Z18" s="7">
        <v>2.3553329999999998E-3</v>
      </c>
      <c r="AA18" s="7">
        <v>4.8557966999999997E-3</v>
      </c>
      <c r="AB18" s="27">
        <v>3.9694196999999999E-3</v>
      </c>
      <c r="AC18" s="5" t="str">
        <v>NaN</v>
      </c>
      <c r="AD18" s="46" t="str">
        <v>NaN</v>
      </c>
      <c r="AE18" s="46" t="str">
        <v>NaN</v>
      </c>
      <c r="AF18" s="46">
        <v>8.0361309999999998E-12</v>
      </c>
      <c r="AG18" s="46">
        <v>1.5467405000000001E-11</v>
      </c>
      <c r="AH18" s="46">
        <v>5.797078E-4</v>
      </c>
      <c r="AI18" s="46">
        <v>1.9054285E-3</v>
      </c>
      <c r="AJ18" s="46">
        <v>2.7768319999999999E-3</v>
      </c>
      <c r="AK18" s="46">
        <v>3.5288804E-3</v>
      </c>
      <c r="AL18" s="38">
        <f t="shared" si="3"/>
        <v>1.0041778861821372E-3</v>
      </c>
      <c r="AM18" t="s">
        <v>37</v>
      </c>
      <c r="AN18" s="21"/>
      <c r="AO18" s="64">
        <f>SUM(B2:AK19)/528</f>
        <v>6.5646458125476518E-4</v>
      </c>
      <c r="AP18" s="1">
        <f t="shared" si="0"/>
        <v>6.5646458125476521E-7</v>
      </c>
      <c r="AQ18" s="1">
        <f t="shared" si="1"/>
        <v>7.8775749750571825E-6</v>
      </c>
      <c r="AR18" s="1">
        <f t="shared" si="2"/>
        <v>7.8775749750571826</v>
      </c>
      <c r="AS18" s="54">
        <f t="shared" si="4"/>
        <v>6.6582681652678817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35">
      <c r="A19" s="15">
        <v>-1.5918000000000001</v>
      </c>
      <c r="B19" s="45" t="str">
        <v>NaN</v>
      </c>
      <c r="C19" s="45" t="str">
        <v>NaN</v>
      </c>
      <c r="D19" s="45">
        <v>4.3008973E-12</v>
      </c>
      <c r="E19" s="45">
        <v>9.2961629999999996E-12</v>
      </c>
      <c r="F19" s="16">
        <v>7.4103279999999998E-5</v>
      </c>
      <c r="G19" s="16">
        <v>7.3044790000000006E-12</v>
      </c>
      <c r="H19" s="16">
        <v>5.6796663999999997E-12</v>
      </c>
      <c r="I19" s="16">
        <v>4.2643554000000004E-12</v>
      </c>
      <c r="J19" s="16">
        <v>4.2162965999999998E-12</v>
      </c>
      <c r="K19" s="16">
        <v>4.4230319999999999E-12</v>
      </c>
      <c r="L19" s="16">
        <v>4.7224146999999998E-12</v>
      </c>
      <c r="M19" s="16">
        <v>4.9934569999999999E-12</v>
      </c>
      <c r="N19" s="16">
        <v>5.7566026999999999E-12</v>
      </c>
      <c r="O19" s="16">
        <v>6.8057166000000003E-12</v>
      </c>
      <c r="P19" s="16">
        <v>8.9173269999999998E-12</v>
      </c>
      <c r="Q19" s="16">
        <v>1.7899475000000002E-11</v>
      </c>
      <c r="R19" s="16">
        <v>1.3573864000000001E-3</v>
      </c>
      <c r="S19" s="16">
        <v>2.3224116000000001E-3</v>
      </c>
      <c r="T19" s="7" t="str">
        <v>NaN</v>
      </c>
      <c r="U19" s="8" t="str">
        <v>NaN</v>
      </c>
      <c r="V19" s="8" t="str">
        <v>NaN</v>
      </c>
      <c r="W19" s="8">
        <v>5.2661399999999996E-12</v>
      </c>
      <c r="X19" s="8">
        <v>4.9811829999999997E-12</v>
      </c>
      <c r="Y19" s="8">
        <v>5.8274595999999997E-12</v>
      </c>
      <c r="Z19" s="7">
        <v>9.1900169999999995E-12</v>
      </c>
      <c r="AA19" s="7">
        <v>2.2379049999999999E-11</v>
      </c>
      <c r="AB19" s="7">
        <v>2.6860641999999998E-3</v>
      </c>
      <c r="AC19" s="5" t="str">
        <v>NaN</v>
      </c>
      <c r="AD19" s="46" t="str">
        <v>NaN</v>
      </c>
      <c r="AE19" s="46" t="str">
        <v>NaN</v>
      </c>
      <c r="AF19" s="46">
        <v>9.5462475000000006E-12</v>
      </c>
      <c r="AG19" s="46">
        <v>1.2806797E-11</v>
      </c>
      <c r="AH19" s="46">
        <v>3.3483112000000002E-3</v>
      </c>
      <c r="AI19" s="46">
        <v>1.0310516E-3</v>
      </c>
      <c r="AJ19" s="46">
        <v>1.5671763999999999E-3</v>
      </c>
      <c r="AK19" s="46">
        <v>3.5847167000000002E-3</v>
      </c>
      <c r="AL19" s="38">
        <f t="shared" si="3"/>
        <v>5.7040076923488487E-4</v>
      </c>
      <c r="AM19" t="s">
        <v>53</v>
      </c>
      <c r="AN19" s="21"/>
      <c r="AO19" s="21">
        <f>SUM(U4:X4)/4</f>
        <v>1.225447920835175E-5</v>
      </c>
      <c r="AP19" s="1">
        <f t="shared" si="0"/>
        <v>1.225447920835175E-8</v>
      </c>
      <c r="AQ19" s="1">
        <f t="shared" si="1"/>
        <v>1.4705375050022101E-7</v>
      </c>
      <c r="AR19" s="1">
        <f t="shared" si="2"/>
        <v>0.14705375050022101</v>
      </c>
      <c r="AS19" s="54">
        <f t="shared" si="4"/>
        <v>0.12429247689029581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35">
      <c r="A20" s="15">
        <v>1.5918000000000001</v>
      </c>
      <c r="B20" s="45" t="str">
        <v>NaN</v>
      </c>
      <c r="C20" s="16" t="str">
        <v>NaN</v>
      </c>
      <c r="D20" s="16">
        <v>7.2885979999999999E-12</v>
      </c>
      <c r="E20" s="16">
        <v>1.0985914399999999E-11</v>
      </c>
      <c r="F20" s="16">
        <v>9.6340999999999999E-12</v>
      </c>
      <c r="G20" s="16">
        <v>5.4872417000000001E-12</v>
      </c>
      <c r="H20" s="16">
        <v>4.5351387999999997E-12</v>
      </c>
      <c r="I20" s="16">
        <v>4.1846080000000003E-12</v>
      </c>
      <c r="J20" s="16">
        <v>4.7113372000000004E-12</v>
      </c>
      <c r="K20" s="16">
        <v>5.2753074999999998E-12</v>
      </c>
      <c r="L20" s="16">
        <v>5.140506E-12</v>
      </c>
      <c r="M20" s="16">
        <v>5.1353781999999996E-12</v>
      </c>
      <c r="N20" s="16">
        <v>5.4799142999999999E-12</v>
      </c>
      <c r="O20" s="16">
        <v>6.2620992999999997E-12</v>
      </c>
      <c r="P20" s="16">
        <v>8.1042029999999995E-12</v>
      </c>
      <c r="Q20" s="16">
        <v>1.6108956000000001E-11</v>
      </c>
      <c r="R20" s="16">
        <v>1.9025465E-4</v>
      </c>
      <c r="S20" s="16">
        <v>2.7252432000000001E-5</v>
      </c>
      <c r="T20" s="7" t="str">
        <v>NaN</v>
      </c>
      <c r="U20" s="8" t="str">
        <v>NaN</v>
      </c>
      <c r="V20" s="8" t="str">
        <v>NaN</v>
      </c>
      <c r="W20" s="8">
        <v>9.8248239999999992E-12</v>
      </c>
      <c r="X20" s="8">
        <v>5.2894675999999999E-12</v>
      </c>
      <c r="Y20" s="8">
        <v>5.3997006999999997E-12</v>
      </c>
      <c r="Z20" s="7">
        <v>7.2402917000000002E-12</v>
      </c>
      <c r="AA20" s="7">
        <v>1.5280686E-11</v>
      </c>
      <c r="AB20" s="7">
        <v>3.0666859999999999E-3</v>
      </c>
      <c r="AC20" s="5" t="str">
        <v>NaN</v>
      </c>
      <c r="AD20" s="46" t="str">
        <v>NaN</v>
      </c>
      <c r="AE20" s="46" t="str">
        <v>NaN</v>
      </c>
      <c r="AF20" s="46">
        <v>1.5770972E-3</v>
      </c>
      <c r="AG20" s="46">
        <v>5.0670735000000002E-4</v>
      </c>
      <c r="AH20" s="46">
        <v>1.9849138000000001E-11</v>
      </c>
      <c r="AI20" s="46">
        <v>7.8128250000000007E-12</v>
      </c>
      <c r="AJ20" s="46">
        <v>6.8276169999999998E-12</v>
      </c>
      <c r="AK20" s="46">
        <v>7.6307559999999998E-4</v>
      </c>
      <c r="AL20" s="38">
        <f t="shared" si="3"/>
        <v>2.1896690742349468E-4</v>
      </c>
      <c r="AM20" s="21" t="s">
        <v>54</v>
      </c>
      <c r="AN20" s="21"/>
      <c r="AO20" s="21">
        <f>SUM(T11:T14)/4</f>
        <v>6.976136875E-12</v>
      </c>
      <c r="AP20" s="1">
        <f t="shared" si="0"/>
        <v>6.9761368750000004E-15</v>
      </c>
      <c r="AQ20" s="1">
        <f t="shared" si="1"/>
        <v>8.3713642500000001E-14</v>
      </c>
      <c r="AR20" s="1">
        <f t="shared" si="2"/>
        <v>8.3713642500000005E-8</v>
      </c>
      <c r="AS20" s="54">
        <f t="shared" si="4"/>
        <v>7.0756277486565001E-8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35">
      <c r="A21" s="15">
        <v>4.7801999999999998</v>
      </c>
      <c r="B21" s="45" t="str">
        <v>NaN</v>
      </c>
      <c r="C21" s="16">
        <v>7.6226989999999992E-12</v>
      </c>
      <c r="D21" s="16">
        <v>4.6024120000000003E-12</v>
      </c>
      <c r="E21" s="16">
        <v>6.4743390000000003E-12</v>
      </c>
      <c r="F21" s="16">
        <v>4.1713950000000001E-12</v>
      </c>
      <c r="G21" s="16">
        <v>4.0469502999999996E-12</v>
      </c>
      <c r="H21" s="16">
        <v>4.9357470000000001E-12</v>
      </c>
      <c r="I21" s="16">
        <v>6.2873013999999997E-12</v>
      </c>
      <c r="J21" s="16">
        <v>1.0575739E-11</v>
      </c>
      <c r="K21" s="16">
        <v>1.8452155000000002E-11</v>
      </c>
      <c r="L21" s="16">
        <v>2.7065367000000001E-11</v>
      </c>
      <c r="M21" s="16">
        <v>3.0562523000000002E-4</v>
      </c>
      <c r="N21" s="16">
        <v>1.3479930999999999E-4</v>
      </c>
      <c r="O21" s="16">
        <v>2.6138782000000001E-11</v>
      </c>
      <c r="P21" s="16">
        <v>1.7589084999999999E-11</v>
      </c>
      <c r="Q21" s="16">
        <v>2.1751896999999999E-11</v>
      </c>
      <c r="R21" s="16">
        <v>2.1717736999999999E-11</v>
      </c>
      <c r="S21" s="16">
        <v>2.7087444999999999E-11</v>
      </c>
      <c r="T21" s="7" t="str">
        <v>NaN</v>
      </c>
      <c r="U21" s="8" t="str">
        <v>NaN</v>
      </c>
      <c r="V21" s="8">
        <v>6.1735970000000002E-12</v>
      </c>
      <c r="W21" s="8">
        <v>9.8503160000000001E-12</v>
      </c>
      <c r="X21" s="8">
        <v>1.7536725999999999E-11</v>
      </c>
      <c r="Y21" s="8">
        <v>1.7583825E-11</v>
      </c>
      <c r="Z21" s="7">
        <v>1.4299143E-11</v>
      </c>
      <c r="AA21" s="7">
        <v>6.3971639999999997E-12</v>
      </c>
      <c r="AB21" s="7">
        <v>1.5112118000000001E-11</v>
      </c>
      <c r="AC21" s="5" t="str">
        <v>NaN</v>
      </c>
      <c r="AD21" s="46" t="str">
        <v>NaN</v>
      </c>
      <c r="AE21" s="46" t="str">
        <v>NaN</v>
      </c>
      <c r="AF21" s="46">
        <v>6.1703879999999995E-11</v>
      </c>
      <c r="AG21" s="46">
        <v>1.5517369000000002E-11</v>
      </c>
      <c r="AH21" s="46">
        <v>6.6378434999999999E-12</v>
      </c>
      <c r="AI21" s="46">
        <v>5.4554924000000004E-12</v>
      </c>
      <c r="AJ21" s="46">
        <v>5.4769190000000003E-12</v>
      </c>
      <c r="AK21" s="46">
        <v>2.7285207000000001E-3</v>
      </c>
      <c r="AL21" s="38">
        <f t="shared" si="3"/>
        <v>1.0563152100878145E-4</v>
      </c>
      <c r="AM21" s="21" t="s">
        <v>55</v>
      </c>
      <c r="AO21" s="21">
        <f>SUM(Z11:AC28)/42</f>
        <v>8.5659474486827396E-4</v>
      </c>
      <c r="AP21" s="1">
        <f t="shared" si="0"/>
        <v>8.5659474486827397E-7</v>
      </c>
      <c r="AQ21" s="1">
        <f t="shared" si="1"/>
        <v>1.0279136938419288E-5</v>
      </c>
      <c r="AR21" s="1">
        <f t="shared" si="2"/>
        <v>10.279136938419288</v>
      </c>
      <c r="AS21" s="54">
        <f t="shared" si="4"/>
        <v>8.6881115648168734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35">
      <c r="A22" s="15">
        <v>7.9836</v>
      </c>
      <c r="B22" s="45" t="str">
        <v>NaN</v>
      </c>
      <c r="C22" s="16">
        <v>4.3645126999999999E-12</v>
      </c>
      <c r="D22" s="16">
        <v>2.3733976999999998E-12</v>
      </c>
      <c r="E22" s="16">
        <v>2.2801076999999999E-12</v>
      </c>
      <c r="F22" s="16">
        <v>1.8681227999999999E-12</v>
      </c>
      <c r="G22" s="16">
        <v>2.5005309999999998E-12</v>
      </c>
      <c r="H22" s="16">
        <v>3.4342695999999998E-12</v>
      </c>
      <c r="I22" s="16">
        <v>4.5676579999999996E-12</v>
      </c>
      <c r="J22" s="16">
        <v>6.5952510000000004E-12</v>
      </c>
      <c r="K22" s="16">
        <v>9.2469720000000005E-12</v>
      </c>
      <c r="L22" s="16">
        <v>1.44720945E-11</v>
      </c>
      <c r="M22" s="16">
        <v>1.9537334E-11</v>
      </c>
      <c r="N22" s="16">
        <v>2.9558129999999999E-11</v>
      </c>
      <c r="O22" s="16">
        <v>2.6012507999999999E-11</v>
      </c>
      <c r="P22" s="16">
        <v>3.1806886999999997E-11</v>
      </c>
      <c r="Q22" s="16">
        <v>4.9208650000000004E-4</v>
      </c>
      <c r="R22" s="16">
        <v>4.6215379999999997E-3</v>
      </c>
      <c r="S22" s="16">
        <v>4.1149180000000004E-3</v>
      </c>
      <c r="T22" s="7" t="str">
        <v>NaN</v>
      </c>
      <c r="U22" s="8" t="str">
        <v>NaN</v>
      </c>
      <c r="V22" s="8">
        <v>7.1958990000000003E-12</v>
      </c>
      <c r="W22" s="8">
        <v>1.0886087E-11</v>
      </c>
      <c r="X22" s="8">
        <v>8.1618520000000003E-12</v>
      </c>
      <c r="Y22" s="8">
        <v>1.0246819000000001E-11</v>
      </c>
      <c r="Z22" s="7">
        <v>7.8366380000000004E-4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7.4053119999999996E-4</v>
      </c>
      <c r="AH22" s="46">
        <v>4.8652610000000004E-12</v>
      </c>
      <c r="AI22" s="46">
        <v>2.7188077000000002E-4</v>
      </c>
      <c r="AJ22" s="46">
        <v>2.8743969999999998E-4</v>
      </c>
      <c r="AK22" s="46">
        <v>9.6925905000000003E-12</v>
      </c>
      <c r="AL22" s="38">
        <f t="shared" si="3"/>
        <v>4.189651177654179E-4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35">
      <c r="A23" s="15">
        <v>11.212300000000001</v>
      </c>
      <c r="B23" s="45" t="str">
        <v>NaN</v>
      </c>
      <c r="C23" s="16">
        <v>3.1615189999999999E-12</v>
      </c>
      <c r="D23" s="16">
        <v>1.6744864E-12</v>
      </c>
      <c r="E23" s="16">
        <v>2.0262682999999998E-12</v>
      </c>
      <c r="F23" s="16">
        <v>1.5125630000000001E-12</v>
      </c>
      <c r="G23" s="16">
        <v>1.8004976999999999E-12</v>
      </c>
      <c r="H23" s="16">
        <v>2.2938826999999999E-12</v>
      </c>
      <c r="I23" s="16">
        <v>2.3222856000000001E-12</v>
      </c>
      <c r="J23" s="16">
        <v>2.6388835000000002E-12</v>
      </c>
      <c r="K23" s="16">
        <v>2.9625870000000001E-12</v>
      </c>
      <c r="L23" s="16">
        <v>3.7282619999999996E-12</v>
      </c>
      <c r="M23" s="16">
        <v>3.9176310000000003E-12</v>
      </c>
      <c r="N23" s="16">
        <v>4.8845345999999998E-12</v>
      </c>
      <c r="O23" s="16">
        <v>6.9933229999999996E-12</v>
      </c>
      <c r="P23" s="16">
        <v>6.3262464000000004E-12</v>
      </c>
      <c r="Q23" s="16">
        <v>7.6706900000000003E-12</v>
      </c>
      <c r="R23" s="16">
        <v>3.6782253000000001E-4</v>
      </c>
      <c r="S23" s="62">
        <v>5.4768956000000001E-4</v>
      </c>
      <c r="T23" s="7" t="str">
        <v>NaN</v>
      </c>
      <c r="U23" s="8">
        <v>1.5801044999999999E-11</v>
      </c>
      <c r="V23" s="8">
        <v>6.7721644000000002E-12</v>
      </c>
      <c r="W23" s="8">
        <v>4.8919614000000001E-12</v>
      </c>
      <c r="X23" s="8">
        <v>4.9867649999999997E-12</v>
      </c>
      <c r="Y23" s="8">
        <v>4.6614226999999997E-12</v>
      </c>
      <c r="Z23" s="7">
        <v>3.6308637999999999E-12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7.2429079999999999E-4</v>
      </c>
      <c r="AH23" s="46">
        <v>6.4971069999999994E-11</v>
      </c>
      <c r="AI23" s="46">
        <v>2.7390207999999999E-11</v>
      </c>
      <c r="AJ23" s="46">
        <v>5.2182599999999997E-4</v>
      </c>
      <c r="AK23" s="46">
        <v>2.1318485000000002E-11</v>
      </c>
      <c r="AL23" s="38">
        <f t="shared" si="3"/>
        <v>7.7201039226344485E-5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35">
      <c r="A24" s="15">
        <v>14.477499999999999</v>
      </c>
      <c r="B24" s="45" t="str">
        <v>NaN</v>
      </c>
      <c r="C24" s="16">
        <v>4.8109815000000002E-12</v>
      </c>
      <c r="D24" s="16">
        <v>1.9469574000000001E-12</v>
      </c>
      <c r="E24" s="16">
        <v>1.7735938000000001E-12</v>
      </c>
      <c r="F24" s="16">
        <v>1.3995333999999999E-12</v>
      </c>
      <c r="G24" s="16">
        <v>1.6180063E-12</v>
      </c>
      <c r="H24" s="16">
        <v>2.0270235E-12</v>
      </c>
      <c r="I24" s="16">
        <v>2.3069670000000001E-12</v>
      </c>
      <c r="J24" s="16">
        <v>2.5895930000000002E-12</v>
      </c>
      <c r="K24" s="16">
        <v>2.7959356000000002E-12</v>
      </c>
      <c r="L24" s="16">
        <v>2.9994537999999999E-12</v>
      </c>
      <c r="M24" s="16">
        <v>3.1586045000000001E-12</v>
      </c>
      <c r="N24" s="16">
        <v>3.4781432999999998E-12</v>
      </c>
      <c r="O24" s="16">
        <v>3.6894155000000001E-12</v>
      </c>
      <c r="P24" s="16">
        <v>4.0651623000000001E-12</v>
      </c>
      <c r="Q24" s="16">
        <v>1.0537132E-11</v>
      </c>
      <c r="R24" s="16">
        <v>4.8285697000000001E-4</v>
      </c>
      <c r="S24" s="16" t="str">
        <v>NaN</v>
      </c>
      <c r="T24" s="13">
        <v>9.2514399999999996E-12</v>
      </c>
      <c r="U24" s="8">
        <v>4.2961532999999999E-12</v>
      </c>
      <c r="V24" s="8">
        <v>3.0981673E-12</v>
      </c>
      <c r="W24" s="8">
        <v>3.1791179999999999E-12</v>
      </c>
      <c r="X24" s="8">
        <v>3.1889215999999998E-12</v>
      </c>
      <c r="Y24" s="8">
        <v>3.3955692000000002E-12</v>
      </c>
      <c r="Z24" s="7">
        <v>2.9326035999999999E-12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6.6977460000000003E-4</v>
      </c>
      <c r="AH24" s="46">
        <v>7.7868089999999994E-11</v>
      </c>
      <c r="AI24" s="46">
        <v>1.4505716999999999E-3</v>
      </c>
      <c r="AJ24" s="46">
        <v>6.1568769999999998E-4</v>
      </c>
      <c r="AK24" s="46">
        <v>4.9324410000000003E-4</v>
      </c>
      <c r="AL24" s="38">
        <f t="shared" si="3"/>
        <v>1.3257625808594877E-4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35">
      <c r="A25" s="15">
        <v>17.791599999999999</v>
      </c>
      <c r="B25" s="46" t="str">
        <v>NaN</v>
      </c>
      <c r="C25" s="4">
        <v>5.8348481999999997E-12</v>
      </c>
      <c r="D25" s="4">
        <v>3.1833634999999999E-12</v>
      </c>
      <c r="E25" s="4">
        <v>2.2688280000000002E-12</v>
      </c>
      <c r="F25" s="4">
        <v>1.8340806000000001E-12</v>
      </c>
      <c r="G25" s="4">
        <v>1.8653309999999999E-12</v>
      </c>
      <c r="H25" s="4">
        <v>2.0770705E-12</v>
      </c>
      <c r="I25" s="4">
        <v>2.2733883000000001E-12</v>
      </c>
      <c r="J25" s="4">
        <v>2.4925835999999999E-12</v>
      </c>
      <c r="K25" s="4">
        <v>2.5185567999999999E-12</v>
      </c>
      <c r="L25" s="4">
        <v>2.5707445999999998E-12</v>
      </c>
      <c r="M25" s="4">
        <v>2.7609939999999998E-12</v>
      </c>
      <c r="N25" s="4">
        <v>3.0381532999999998E-12</v>
      </c>
      <c r="O25" s="4">
        <v>3.2072452000000001E-12</v>
      </c>
      <c r="P25" s="4">
        <v>3.3398458000000002E-12</v>
      </c>
      <c r="Q25" s="14">
        <v>5.9992799999999999E-12</v>
      </c>
      <c r="R25" s="14" t="str">
        <v>NaN</v>
      </c>
      <c r="S25" s="14">
        <v>2.3052847999999999E-5</v>
      </c>
      <c r="T25" s="13">
        <v>3.9478920000000004E-12</v>
      </c>
      <c r="U25" s="8">
        <v>3.2729069999999999E-12</v>
      </c>
      <c r="V25" s="8">
        <v>2.7802580000000002E-12</v>
      </c>
      <c r="W25" s="8">
        <v>2.8548435E-12</v>
      </c>
      <c r="X25" s="8">
        <v>2.9352518999999999E-12</v>
      </c>
      <c r="Y25" s="8">
        <v>2.7689693000000001E-12</v>
      </c>
      <c r="Z25" s="7">
        <v>3.0769410000000002E-12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5.5321449999999996E-4</v>
      </c>
      <c r="AH25" s="46">
        <v>2.1081774000000001E-5</v>
      </c>
      <c r="AI25" s="46" t="str">
        <v>NaN</v>
      </c>
      <c r="AJ25" s="46">
        <v>6.2802194999999998E-4</v>
      </c>
      <c r="AK25" s="46">
        <v>6.61481E-4</v>
      </c>
      <c r="AL25" s="38">
        <f t="shared" si="3"/>
        <v>6.9883412551902818E-5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35">
      <c r="A26" s="15">
        <v>21.168500000000002</v>
      </c>
      <c r="B26" s="46" t="str">
        <v>NaN</v>
      </c>
      <c r="C26" s="4">
        <v>8.5862779999999997E-12</v>
      </c>
      <c r="D26" s="4">
        <v>4.1866429999999997E-12</v>
      </c>
      <c r="E26" s="4">
        <v>2.4812780000000002E-12</v>
      </c>
      <c r="F26" s="4">
        <v>1.9269818000000002E-12</v>
      </c>
      <c r="G26" s="4">
        <v>1.8339526999999998E-12</v>
      </c>
      <c r="H26" s="4">
        <v>2.0095737E-12</v>
      </c>
      <c r="I26" s="4">
        <v>2.1920252E-12</v>
      </c>
      <c r="J26" s="4">
        <v>2.3417399E-12</v>
      </c>
      <c r="K26" s="4">
        <v>2.3204138E-12</v>
      </c>
      <c r="L26" s="4">
        <v>2.3702938000000002E-12</v>
      </c>
      <c r="M26" s="4">
        <v>2.5133950000000001E-12</v>
      </c>
      <c r="N26" s="4">
        <v>2.6094738E-12</v>
      </c>
      <c r="O26" s="4">
        <v>2.5109357000000001E-12</v>
      </c>
      <c r="P26" s="4">
        <v>2.7605444E-12</v>
      </c>
      <c r="Q26" s="14" t="str">
        <v>NaN</v>
      </c>
      <c r="R26" s="14">
        <v>1.1284064000000001E-11</v>
      </c>
      <c r="S26" s="14">
        <v>1.2891310999999999E-11</v>
      </c>
      <c r="T26" s="13">
        <v>6.6859095999999999E-12</v>
      </c>
      <c r="U26" s="8">
        <v>3.4973114000000002E-12</v>
      </c>
      <c r="V26" s="8">
        <v>2.7810151999999999E-12</v>
      </c>
      <c r="W26" s="8">
        <v>2.7285457000000001E-12</v>
      </c>
      <c r="X26" s="8">
        <v>2.8996948000000001E-12</v>
      </c>
      <c r="Y26" s="8">
        <v>2.9645251000000001E-12</v>
      </c>
      <c r="Z26" s="7">
        <v>4.0170059999999998E-12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2.0153201000000002E-3</v>
      </c>
      <c r="AH26" s="46">
        <v>3.8604435E-4</v>
      </c>
      <c r="AI26" s="46" t="str">
        <v>NaN</v>
      </c>
      <c r="AJ26" s="46" t="str">
        <v>NaN</v>
      </c>
      <c r="AK26" s="46" t="str">
        <v>NaN</v>
      </c>
      <c r="AL26" s="38">
        <f t="shared" si="3"/>
        <v>9.6054581615716457E-5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35">
      <c r="A27" s="15">
        <v>24.624300000000002</v>
      </c>
      <c r="B27" s="46" t="str">
        <v>NaN</v>
      </c>
      <c r="C27" s="4" t="str">
        <v>NaN</v>
      </c>
      <c r="D27" s="4">
        <v>5.8749793000000001E-12</v>
      </c>
      <c r="E27" s="4">
        <v>2.6172692000000002E-12</v>
      </c>
      <c r="F27" s="4">
        <v>1.8973133E-12</v>
      </c>
      <c r="G27" s="4">
        <v>1.8619109999999999E-12</v>
      </c>
      <c r="H27" s="4">
        <v>2.2322753E-12</v>
      </c>
      <c r="I27" s="4">
        <v>2.371478E-12</v>
      </c>
      <c r="J27" s="4">
        <v>2.4599721000000001E-12</v>
      </c>
      <c r="K27" s="4">
        <v>2.4841145000000002E-12</v>
      </c>
      <c r="L27" s="4">
        <v>2.5042764999999999E-12</v>
      </c>
      <c r="M27" s="4">
        <v>2.598214E-12</v>
      </c>
      <c r="N27" s="4">
        <v>2.4917858999999999E-12</v>
      </c>
      <c r="O27" s="4">
        <v>2.3087083E-12</v>
      </c>
      <c r="P27" s="4">
        <v>2.7485184E-12</v>
      </c>
      <c r="Q27" s="14" t="str">
        <v>NaN</v>
      </c>
      <c r="R27" s="14">
        <v>1.3644563E-11</v>
      </c>
      <c r="S27" s="14">
        <v>9.5618045000000001E-12</v>
      </c>
      <c r="T27" s="13">
        <v>7.1586026999999998E-12</v>
      </c>
      <c r="U27" s="8">
        <v>3.5391971E-12</v>
      </c>
      <c r="V27" s="8">
        <v>2.8310303000000001E-12</v>
      </c>
      <c r="W27" s="8">
        <v>3.0604256E-12</v>
      </c>
      <c r="X27" s="8">
        <v>3.4459255999999999E-12</v>
      </c>
      <c r="Y27" s="8">
        <v>3.6107669999999999E-12</v>
      </c>
      <c r="Z27" s="7">
        <v>6.3892990000000001E-12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5.7358783999999997E-4</v>
      </c>
      <c r="AH27" s="46">
        <v>9.0235619999999995E-4</v>
      </c>
      <c r="AI27" s="46" t="str">
        <v>NaN</v>
      </c>
      <c r="AJ27" s="46" t="str">
        <v>NaN</v>
      </c>
      <c r="AK27" s="46" t="str">
        <v>NaN</v>
      </c>
      <c r="AL27" s="38">
        <f t="shared" si="3"/>
        <v>6.1497671987184604E-5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35">
      <c r="A28" s="15">
        <v>28.178599999999999</v>
      </c>
      <c r="B28" s="46" t="str">
        <v>NaN</v>
      </c>
      <c r="C28" s="4" t="str">
        <v>NaN</v>
      </c>
      <c r="D28" s="16">
        <v>7.0801230000000004E-4</v>
      </c>
      <c r="E28" s="4">
        <v>3.4728153999999999E-12</v>
      </c>
      <c r="F28" s="4">
        <v>1.739471E-12</v>
      </c>
      <c r="G28" s="4">
        <v>1.1527586E-12</v>
      </c>
      <c r="H28" s="4">
        <v>1.3455836999999999E-12</v>
      </c>
      <c r="I28" s="4">
        <v>1.9945289000000002E-12</v>
      </c>
      <c r="J28" s="4">
        <v>2.3559479999999999E-12</v>
      </c>
      <c r="K28" s="4">
        <v>2.4410559999999998E-12</v>
      </c>
      <c r="L28" s="4">
        <v>2.5543313E-12</v>
      </c>
      <c r="M28" s="4">
        <v>2.7430423000000001E-12</v>
      </c>
      <c r="N28" s="4">
        <v>2.7694313999999998E-12</v>
      </c>
      <c r="O28" s="4">
        <v>2.8716413E-12</v>
      </c>
      <c r="P28" s="4">
        <v>3.8757252999999998E-12</v>
      </c>
      <c r="Q28" s="14" t="str">
        <v>NaN</v>
      </c>
      <c r="R28" s="14">
        <v>3.1140560000000002E-11</v>
      </c>
      <c r="S28" s="14">
        <v>7.1288350000000001E-12</v>
      </c>
      <c r="T28" s="13">
        <v>5.9644815000000001E-12</v>
      </c>
      <c r="U28" s="8">
        <v>2.8857835999999999E-12</v>
      </c>
      <c r="V28" s="8">
        <v>2.664725E-12</v>
      </c>
      <c r="W28" s="8">
        <v>2.9841383000000001E-12</v>
      </c>
      <c r="X28" s="8">
        <v>3.8557740000000001E-12</v>
      </c>
      <c r="Y28" s="8">
        <v>4.3379340000000002E-12</v>
      </c>
      <c r="Z28" s="7">
        <v>4.2944709999999997E-12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3.2182381571501613E-5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35">
      <c r="A29" s="9">
        <v>31.855</v>
      </c>
      <c r="B29" s="47" t="str">
        <v>NaN</v>
      </c>
      <c r="C29" s="48" t="str">
        <v>NaN</v>
      </c>
      <c r="D29" s="48">
        <v>1.03954E-11</v>
      </c>
      <c r="E29" s="49">
        <v>2.2693549999999999E-11</v>
      </c>
      <c r="F29" s="49">
        <v>3.6525334999999997E-11</v>
      </c>
      <c r="G29" s="48">
        <v>3.4769819999999999E-11</v>
      </c>
      <c r="H29" s="48">
        <v>2.7888697000000001E-11</v>
      </c>
      <c r="I29" s="48">
        <v>1.6616235999999998E-11</v>
      </c>
      <c r="J29" s="48">
        <v>6.3039350000000002E-12</v>
      </c>
      <c r="K29" s="48">
        <v>4.3015603999999999E-12</v>
      </c>
      <c r="L29" s="48">
        <v>3.3446639999999999E-12</v>
      </c>
      <c r="M29" s="48">
        <v>2.851315E-12</v>
      </c>
      <c r="N29" s="48">
        <v>3.0494363999999999E-12</v>
      </c>
      <c r="O29" s="48">
        <v>4.7300597E-12</v>
      </c>
      <c r="P29" s="48">
        <v>6.1161918000000002E-12</v>
      </c>
      <c r="Q29" s="30" t="str">
        <v>NaN</v>
      </c>
      <c r="R29" s="30" t="str">
        <v>NaN</v>
      </c>
      <c r="S29" s="30" t="str">
        <v>NaN</v>
      </c>
      <c r="T29" s="42">
        <v>5.9287355000000003E-4</v>
      </c>
      <c r="U29" s="42">
        <v>5.5826708000000002E-11</v>
      </c>
      <c r="V29" s="42">
        <v>3.208151E-11</v>
      </c>
      <c r="W29" s="42">
        <v>5.3809689999999997E-12</v>
      </c>
      <c r="X29" s="42">
        <v>3.2045319999999998E-12</v>
      </c>
      <c r="Y29" s="55">
        <v>5.7501855E-12</v>
      </c>
      <c r="Z29" s="55">
        <v>4.885075E-12</v>
      </c>
      <c r="AA29" s="55" t="str">
        <v>NaN</v>
      </c>
      <c r="AB29" s="50" t="str">
        <v>NaN</v>
      </c>
      <c r="AC29" s="50">
        <v>1.6160052E-12</v>
      </c>
      <c r="AD29" s="50">
        <v>2.4837913999999999E-12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2.6948810946135286E-5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3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2.0785143000000002E-3</v>
      </c>
      <c r="F30" s="49">
        <v>2.0306106000000002E-3</v>
      </c>
      <c r="G30" s="48">
        <v>2.2839866999999998E-3</v>
      </c>
      <c r="H30" s="48">
        <v>2.2619488E-3</v>
      </c>
      <c r="I30" s="48">
        <v>2.2790179999999998E-3</v>
      </c>
      <c r="J30" s="48">
        <v>1.9557425000000001E-3</v>
      </c>
      <c r="K30" s="48">
        <v>1.3057385E-3</v>
      </c>
      <c r="L30" s="48">
        <v>1.2008142999999999E-4</v>
      </c>
      <c r="M30" s="48">
        <v>3.0138889999999998E-11</v>
      </c>
      <c r="N30" s="48">
        <v>8.0493250000000003E-12</v>
      </c>
      <c r="O30" s="48">
        <v>6.8594947000000002E-12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3.5111230000000001E-3</v>
      </c>
      <c r="U30" s="42">
        <v>3.2180706000000002E-3</v>
      </c>
      <c r="V30" s="42">
        <v>2.6604095E-3</v>
      </c>
      <c r="W30" s="42">
        <v>2.0254876000000001E-3</v>
      </c>
      <c r="X30" s="42">
        <v>9.3664690000000005E-4</v>
      </c>
      <c r="Y30" s="55">
        <v>1.8657E-11</v>
      </c>
      <c r="Z30" s="55">
        <v>2.3272939000000001E-11</v>
      </c>
      <c r="AA30" s="55">
        <v>6.0689023000000002E-12</v>
      </c>
      <c r="AB30" s="50">
        <v>4.1813040000000003E-12</v>
      </c>
      <c r="AC30" s="50">
        <v>2.9761753000000001E-12</v>
      </c>
      <c r="AD30" s="50">
        <v>3.0800774000000001E-12</v>
      </c>
      <c r="AE30" s="50">
        <v>2.3148643999999998E-12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1.1594512406782162E-3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3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8.8120079999999996E-3</v>
      </c>
      <c r="F31" s="49">
        <v>6.5040871999999996E-3</v>
      </c>
      <c r="G31" s="48">
        <v>6.2022307000000002E-3</v>
      </c>
      <c r="H31" s="48">
        <v>6.2816039999999997E-3</v>
      </c>
      <c r="I31" s="48">
        <v>6.1232600000000002E-3</v>
      </c>
      <c r="J31" s="48">
        <v>5.6686569999999997E-3</v>
      </c>
      <c r="K31" s="48">
        <v>4.6466555999999997E-3</v>
      </c>
      <c r="L31" s="48">
        <v>3.4826940000000002E-3</v>
      </c>
      <c r="M31" s="48">
        <v>1.9522369999999999E-3</v>
      </c>
      <c r="N31" s="49">
        <v>7.8304810000000001E-11</v>
      </c>
      <c r="O31" s="48">
        <v>1.1297022000000001E-11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7.7707560000000002E-3</v>
      </c>
      <c r="U31" s="42">
        <v>7.0852889999999998E-3</v>
      </c>
      <c r="V31" s="42">
        <v>7.359483E-3</v>
      </c>
      <c r="W31" s="42">
        <v>6.031682E-3</v>
      </c>
      <c r="X31" s="42">
        <v>5.0546539999999996E-3</v>
      </c>
      <c r="Y31" s="55">
        <v>2.8958073999999999E-3</v>
      </c>
      <c r="Z31" s="55">
        <v>2.1342806999999999E-6</v>
      </c>
      <c r="AA31" s="55" t="str">
        <v>NaN</v>
      </c>
      <c r="AB31" s="50">
        <v>5.7617680000000001E-12</v>
      </c>
      <c r="AC31" s="50">
        <v>4.1384756000000002E-12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4.2936619640101042E-3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3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1.1575238E-2</v>
      </c>
      <c r="F32" s="49">
        <v>8.0658190000000001E-3</v>
      </c>
      <c r="G32" s="48">
        <v>8.7942409999999995E-3</v>
      </c>
      <c r="H32" s="48">
        <v>8.9143899999999995E-3</v>
      </c>
      <c r="I32" s="48">
        <v>9.0078740000000008E-3</v>
      </c>
      <c r="J32" s="48">
        <v>8.8162350000000004E-3</v>
      </c>
      <c r="K32" s="48">
        <v>8.4474159999999993E-3</v>
      </c>
      <c r="L32" s="48">
        <v>7.4343600000000001E-3</v>
      </c>
      <c r="M32" s="48">
        <v>5.0351320000000003E-3</v>
      </c>
      <c r="N32" s="49">
        <v>1.3558400000000001E-3</v>
      </c>
      <c r="O32" s="48">
        <v>3.8044033E-11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1.3135323000000001E-2</v>
      </c>
      <c r="V32" s="42">
        <v>1.13900285E-2</v>
      </c>
      <c r="W32" s="42">
        <v>1.305711E-2</v>
      </c>
      <c r="X32" s="42">
        <v>1.2592417999999999E-2</v>
      </c>
      <c r="Y32" s="55">
        <v>1.1020633E-2</v>
      </c>
      <c r="Z32" s="55">
        <v>5.7416413999999997E-3</v>
      </c>
      <c r="AA32" s="55">
        <v>2.9263152000000001E-3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8.1838896743357779E-3</v>
      </c>
      <c r="AM32" s="21" t="s">
        <v>1</v>
      </c>
      <c r="AN32" s="21">
        <f>MAX(B3:AK37)</f>
        <v>2.1990806000000002E-2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3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8.9500199999999995E-3</v>
      </c>
      <c r="G33" s="48">
        <v>9.7276270000000008E-3</v>
      </c>
      <c r="H33" s="48">
        <v>1.0165433999999999E-2</v>
      </c>
      <c r="I33" s="48">
        <v>9.3959279999999996E-3</v>
      </c>
      <c r="J33" s="48">
        <v>1.0223820999999999E-2</v>
      </c>
      <c r="K33" s="48">
        <v>1.0849977E-2</v>
      </c>
      <c r="L33" s="48">
        <v>1.0478796E-2</v>
      </c>
      <c r="M33" s="48">
        <v>7.9975540000000005E-3</v>
      </c>
      <c r="N33" s="48">
        <v>3.3976138000000001E-3</v>
      </c>
      <c r="O33" s="48">
        <v>1.8187797E-10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1.5042695999999999E-2</v>
      </c>
      <c r="W33" s="42">
        <v>1.5703330000000001E-2</v>
      </c>
      <c r="X33" s="42">
        <v>1.6072956999999999E-2</v>
      </c>
      <c r="Y33" s="43">
        <v>1.5578580999999999E-2</v>
      </c>
      <c r="Z33" s="43">
        <v>1.3045136000000001E-2</v>
      </c>
      <c r="AA33" s="42">
        <v>8.0624600000000005E-3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1.0293245686367374E-2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3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4.8061600000000003E-3</v>
      </c>
      <c r="G34" s="19">
        <v>8.1862949999999997E-3</v>
      </c>
      <c r="H34" s="19">
        <v>7.1708830000000003E-3</v>
      </c>
      <c r="I34" s="19">
        <v>4.0451020000000001E-3</v>
      </c>
      <c r="J34" s="19">
        <v>7.0861759999999996E-3</v>
      </c>
      <c r="K34" s="19">
        <v>1.28102675E-2</v>
      </c>
      <c r="L34" s="19">
        <v>1.1162485E-2</v>
      </c>
      <c r="M34" s="19">
        <v>9.6834869999999993E-3</v>
      </c>
      <c r="N34" s="19">
        <v>2.9230431999999997E-10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1.9702917E-2</v>
      </c>
      <c r="W34" s="59">
        <v>1.8419518999999999E-2</v>
      </c>
      <c r="X34" s="6">
        <v>2.1539511000000001E-2</v>
      </c>
      <c r="Y34" s="6">
        <v>2.1990806000000002E-2</v>
      </c>
      <c r="Z34" s="6">
        <v>1.9556937999999999E-2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1.1868610485164594E-2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3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4.1046635999999999E-3</v>
      </c>
      <c r="I35" s="6">
        <v>4.9619976999999999E-3</v>
      </c>
      <c r="J35" s="6">
        <v>4.5627955999999999E-3</v>
      </c>
      <c r="K35" s="6">
        <v>1.0911776999999999E-2</v>
      </c>
      <c r="L35" s="6">
        <v>1.6078171E-9</v>
      </c>
      <c r="M35" s="6">
        <v>2.867772E-10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1.1994927000000001E-2</v>
      </c>
      <c r="W35" s="59">
        <v>1.57406E-2</v>
      </c>
      <c r="X35" s="6">
        <v>4.5712716000000002E-3</v>
      </c>
      <c r="Y35" s="6">
        <v>7.6641664000000002E-3</v>
      </c>
      <c r="Z35" s="6">
        <v>8.5177399999999993E-3</v>
      </c>
      <c r="AA35" s="6">
        <v>7.9471490000000006E-3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6.7480908162161927E-3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3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2.4379073999999998E-10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7.7153539999999999E-10</v>
      </c>
      <c r="V36" s="38">
        <v>1.1589791E-9</v>
      </c>
      <c r="W36" s="38" t="str">
        <v>NaN</v>
      </c>
      <c r="X36" s="38" t="str">
        <v>NaN</v>
      </c>
      <c r="Y36" s="38">
        <v>6.5026329999999995E-11</v>
      </c>
      <c r="Z36" s="38">
        <v>3.8987052000000001E-10</v>
      </c>
      <c r="AA36" s="38">
        <v>4.8284329999999998E-10</v>
      </c>
      <c r="AB36" s="38">
        <v>5.8851199999999998E-10</v>
      </c>
      <c r="AC36" s="38">
        <v>5.2667590000000002E-10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5.2840416124999996E-10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35">
      <c r="A37" s="11">
        <v>76.463800000000006</v>
      </c>
      <c r="B37" s="38">
        <v>9.7548570000000003E-11</v>
      </c>
      <c r="C37" s="38">
        <v>9.9526809999999998E-11</v>
      </c>
      <c r="D37" s="38">
        <v>1.0298723E-10</v>
      </c>
      <c r="E37" s="38">
        <v>1.0060792E-10</v>
      </c>
      <c r="F37" s="38">
        <v>9.3176349999999995E-11</v>
      </c>
      <c r="G37" s="38">
        <v>8.8975669999999994E-11</v>
      </c>
      <c r="H37" s="38">
        <v>8.7939010000000006E-11</v>
      </c>
      <c r="I37" s="38">
        <v>8.6921989999999994E-11</v>
      </c>
      <c r="J37" s="38">
        <v>8.4491949999999998E-11</v>
      </c>
      <c r="K37" s="38">
        <v>8.2243503999999999E-11</v>
      </c>
      <c r="L37" s="38">
        <v>7.9756069999999997E-11</v>
      </c>
      <c r="M37" s="38">
        <v>7.7763566000000002E-11</v>
      </c>
      <c r="N37" s="38">
        <v>7.7511089999999995E-11</v>
      </c>
      <c r="O37" s="38">
        <v>7.7632770000000004E-11</v>
      </c>
      <c r="P37" s="38">
        <v>8.4075705000000004E-11</v>
      </c>
      <c r="Q37" s="38">
        <v>9.8282459999999994E-11</v>
      </c>
      <c r="R37" s="38">
        <v>1.0725609E-10</v>
      </c>
      <c r="S37" s="38">
        <v>1.1282651999999999E-10</v>
      </c>
      <c r="T37" s="38">
        <v>1.3232687000000001E-10</v>
      </c>
      <c r="U37" s="38">
        <v>1.3937836E-10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1.2973394999999999E-10</v>
      </c>
      <c r="AA37" s="38">
        <v>2.1594072000000001E-10</v>
      </c>
      <c r="AB37" s="38">
        <v>2.0727419999999999E-10</v>
      </c>
      <c r="AC37" s="38">
        <v>2.2665420000000001E-10</v>
      </c>
      <c r="AD37" s="38">
        <v>1.8928122E-10</v>
      </c>
      <c r="AE37" s="38">
        <v>1.4453826E-10</v>
      </c>
      <c r="AF37" s="38">
        <v>1.674388E-10</v>
      </c>
      <c r="AG37" s="38">
        <v>1.5517179E-10</v>
      </c>
      <c r="AH37" s="38">
        <v>1.3604579999999999E-10</v>
      </c>
      <c r="AI37" s="38">
        <v>1.6047863999999999E-10</v>
      </c>
      <c r="AJ37" s="38">
        <v>1.6239679E-10</v>
      </c>
      <c r="AK37" s="38">
        <v>1.1519427E-10</v>
      </c>
      <c r="AL37" s="38">
        <f t="shared" si="3"/>
        <v>1.2254303578124999E-10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3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3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3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3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3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6.7792003915240499E-4</v>
      </c>
      <c r="P42" s="1">
        <f t="shared" ref="P42:P66" si="5">O42*0.001</f>
        <v>6.77920039152405E-7</v>
      </c>
      <c r="Q42" s="1">
        <f t="shared" ref="Q42:Q66" si="6">P42*12</f>
        <v>8.1350404698288592E-6</v>
      </c>
      <c r="R42" s="1">
        <f t="shared" ref="R42:R66" si="7">Q42*1000000</f>
        <v>8.1350404698288585</v>
      </c>
      <c r="S42" s="66">
        <f>R42*0.845218</f>
        <v>6.875882635827808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3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8.1534634938491062E-5</v>
      </c>
      <c r="P43" s="1">
        <f t="shared" si="5"/>
        <v>8.1534634938491069E-8</v>
      </c>
      <c r="Q43" s="1">
        <f t="shared" si="6"/>
        <v>9.7841561926189288E-7</v>
      </c>
      <c r="R43" s="1">
        <f t="shared" si="7"/>
        <v>0.97841561926189291</v>
      </c>
      <c r="S43" s="66">
        <f t="shared" ref="S43:S66" si="8">R43*0.845218</f>
        <v>0.82697449288129865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3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4.7880320000000002E-3</v>
      </c>
      <c r="P44" s="1">
        <f t="shared" si="5"/>
        <v>4.7880320000000006E-6</v>
      </c>
      <c r="Q44" s="1">
        <f t="shared" si="6"/>
        <v>5.7456384000000011E-5</v>
      </c>
      <c r="R44" s="1">
        <f t="shared" si="7"/>
        <v>57.456384000000014</v>
      </c>
      <c r="S44" s="66">
        <f t="shared" si="8"/>
        <v>48.563169971712014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3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1.0391229000000001E-3</v>
      </c>
      <c r="P45" s="1">
        <f t="shared" si="5"/>
        <v>1.0391229E-6</v>
      </c>
      <c r="Q45" s="1">
        <f t="shared" si="6"/>
        <v>1.24694748E-5</v>
      </c>
      <c r="R45" s="1">
        <f t="shared" si="7"/>
        <v>12.4694748</v>
      </c>
      <c r="S45" s="66">
        <f t="shared" si="8"/>
        <v>10.5394245515064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3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4.8832846449023606E-3</v>
      </c>
      <c r="P46" s="1">
        <f t="shared" si="5"/>
        <v>4.8832846449023604E-6</v>
      </c>
      <c r="Q46" s="1">
        <f t="shared" si="6"/>
        <v>5.8599415738828325E-5</v>
      </c>
      <c r="R46" s="1">
        <f t="shared" si="7"/>
        <v>58.599415738828327</v>
      </c>
      <c r="S46" s="66">
        <f t="shared" si="8"/>
        <v>49.529280971941006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3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1.7542865250000001E-2</v>
      </c>
      <c r="P47" s="1">
        <f t="shared" si="5"/>
        <v>1.7542865250000001E-5</v>
      </c>
      <c r="Q47" s="1">
        <f t="shared" si="6"/>
        <v>2.1051438300000001E-4</v>
      </c>
      <c r="R47" s="1">
        <f t="shared" si="7"/>
        <v>210.51438300000001</v>
      </c>
      <c r="S47" s="66">
        <f t="shared" si="8"/>
        <v>177.93054577049401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4.6832345160226604E-4</v>
      </c>
      <c r="P48" s="1">
        <f t="shared" si="5"/>
        <v>4.6832345160226602E-7</v>
      </c>
      <c r="Q48" s="1">
        <f t="shared" si="6"/>
        <v>5.6198814192271918E-6</v>
      </c>
      <c r="R48" s="1">
        <f t="shared" si="7"/>
        <v>5.619881419227192</v>
      </c>
      <c r="S48" s="66">
        <f t="shared" si="8"/>
        <v>4.7500249333963689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35">
      <c r="N49" t="s">
        <v>10</v>
      </c>
      <c r="O49" s="5">
        <f>AVERAGE(Y29:AA32)</f>
        <v>2.2586531339334102E-3</v>
      </c>
      <c r="P49" s="1">
        <f t="shared" si="5"/>
        <v>2.2586531339334102E-6</v>
      </c>
      <c r="Q49" s="1">
        <f t="shared" si="6"/>
        <v>2.7103837607200922E-5</v>
      </c>
      <c r="R49" s="1">
        <f t="shared" si="7"/>
        <v>27.103837607200923</v>
      </c>
      <c r="S49" s="66">
        <f t="shared" si="8"/>
        <v>22.908651414683149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35">
      <c r="N50" t="s">
        <v>15</v>
      </c>
      <c r="O50" s="5">
        <f>AVERAGE(AB17:AB18)</f>
        <v>3.6843135E-3</v>
      </c>
      <c r="P50" s="1">
        <f t="shared" si="5"/>
        <v>3.6843134999999999E-6</v>
      </c>
      <c r="Q50" s="1">
        <f t="shared" si="6"/>
        <v>4.4211761999999998E-5</v>
      </c>
      <c r="R50" s="1">
        <f t="shared" si="7"/>
        <v>44.211762</v>
      </c>
      <c r="S50" s="66">
        <f t="shared" si="8"/>
        <v>37.368577054116003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35">
      <c r="N51" t="s">
        <v>17</v>
      </c>
      <c r="O51" s="5">
        <f>AVERAGE(V34:W35)</f>
        <v>1.6464490749999998E-2</v>
      </c>
      <c r="P51" s="1">
        <f t="shared" si="5"/>
        <v>1.6464490749999998E-5</v>
      </c>
      <c r="Q51" s="1">
        <f t="shared" si="6"/>
        <v>1.9757388899999996E-4</v>
      </c>
      <c r="R51" s="1">
        <f t="shared" si="7"/>
        <v>197.57388899999995</v>
      </c>
      <c r="S51" s="66">
        <f t="shared" si="8"/>
        <v>166.99300731280195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35">
      <c r="N52" t="s">
        <v>18</v>
      </c>
      <c r="O52" s="5">
        <f>W33</f>
        <v>1.5703330000000001E-2</v>
      </c>
      <c r="P52" s="1">
        <f t="shared" si="5"/>
        <v>1.5703330000000001E-5</v>
      </c>
      <c r="Q52" s="1">
        <f t="shared" si="6"/>
        <v>1.8843996E-4</v>
      </c>
      <c r="R52" s="1">
        <f t="shared" si="7"/>
        <v>188.43996000000001</v>
      </c>
      <c r="S52" s="66">
        <f>R52*0.845218</f>
        <v>159.27284611128002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35">
      <c r="N53" t="s">
        <v>14</v>
      </c>
      <c r="O53" s="5">
        <f>AVERAGE(S20:S22)</f>
        <v>1.3807234863624819E-3</v>
      </c>
      <c r="P53" s="1">
        <f t="shared" si="5"/>
        <v>1.3807234863624819E-6</v>
      </c>
      <c r="Q53" s="1">
        <f t="shared" si="6"/>
        <v>1.6568681836349782E-5</v>
      </c>
      <c r="R53" s="1">
        <f t="shared" si="7"/>
        <v>16.568681836349782</v>
      </c>
      <c r="S53" s="66">
        <f t="shared" si="8"/>
        <v>14.00414812435589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35">
      <c r="N54" s="12" t="s">
        <v>20</v>
      </c>
      <c r="O54" s="5">
        <f>AVERAGE(AG24:AH25)</f>
        <v>3.1101773796702247E-4</v>
      </c>
      <c r="P54" s="1">
        <f t="shared" si="5"/>
        <v>3.1101773796702245E-7</v>
      </c>
      <c r="Q54" s="1">
        <f t="shared" si="6"/>
        <v>3.7322128556042692E-6</v>
      </c>
      <c r="R54" s="1">
        <f t="shared" si="7"/>
        <v>3.7322128556042693</v>
      </c>
      <c r="S54" s="66">
        <f t="shared" si="8"/>
        <v>3.1545334853881295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35">
      <c r="N55" t="s">
        <v>24</v>
      </c>
      <c r="O55" s="5">
        <f>AVERAGE(Y34:Z35)</f>
        <v>1.44324126E-2</v>
      </c>
      <c r="P55" s="1">
        <f t="shared" si="5"/>
        <v>1.44324126E-5</v>
      </c>
      <c r="Q55" s="1">
        <f t="shared" si="6"/>
        <v>1.7318895120000001E-4</v>
      </c>
      <c r="R55" s="1">
        <f t="shared" si="7"/>
        <v>173.18895120000002</v>
      </c>
      <c r="S55" s="66">
        <f t="shared" si="8"/>
        <v>146.38241895536163</v>
      </c>
    </row>
    <row r="56" spans="14:55" x14ac:dyDescent="0.35">
      <c r="P56" s="1"/>
      <c r="Q56" s="1"/>
      <c r="R56" s="1"/>
      <c r="S56" s="66"/>
    </row>
    <row r="57" spans="14:55" x14ac:dyDescent="0.35">
      <c r="N57" t="s">
        <v>57</v>
      </c>
      <c r="P57" s="1"/>
      <c r="Q57" s="1"/>
      <c r="R57" s="1"/>
      <c r="S57" s="66"/>
    </row>
    <row r="58" spans="14:55" x14ac:dyDescent="0.35">
      <c r="N58" t="s">
        <v>4</v>
      </c>
      <c r="O58" s="5">
        <f>AVERAGE(X35:Y35)</f>
        <v>6.1177190000000006E-3</v>
      </c>
      <c r="P58" s="1">
        <f t="shared" si="5"/>
        <v>6.117719000000001E-6</v>
      </c>
      <c r="Q58" s="1">
        <f t="shared" si="6"/>
        <v>7.3412628000000006E-5</v>
      </c>
      <c r="R58" s="1">
        <f t="shared" si="7"/>
        <v>73.412628000000012</v>
      </c>
      <c r="S58" s="66">
        <f t="shared" si="8"/>
        <v>62.049674612904013</v>
      </c>
    </row>
    <row r="59" spans="14:55" x14ac:dyDescent="0.35">
      <c r="N59" t="s">
        <v>9</v>
      </c>
      <c r="O59" s="5">
        <f>AVERAGE(G6:G7)</f>
        <v>1.2724940999999999E-3</v>
      </c>
      <c r="P59" s="1">
        <f t="shared" si="5"/>
        <v>1.2724940999999999E-6</v>
      </c>
      <c r="Q59" s="1">
        <f t="shared" si="6"/>
        <v>1.5269929199999997E-5</v>
      </c>
      <c r="R59" s="1">
        <f t="shared" si="7"/>
        <v>15.269929199999996</v>
      </c>
      <c r="S59" s="66">
        <f t="shared" si="8"/>
        <v>12.906419018565597</v>
      </c>
    </row>
    <row r="60" spans="14:55" x14ac:dyDescent="0.35">
      <c r="N60" s="1" t="s">
        <v>21</v>
      </c>
      <c r="O60" s="1">
        <f>AVERAGE(I33:I34)</f>
        <v>6.7205149999999998E-3</v>
      </c>
      <c r="P60" s="1">
        <f t="shared" si="5"/>
        <v>6.7205149999999996E-6</v>
      </c>
      <c r="Q60" s="1">
        <f t="shared" si="6"/>
        <v>8.0646179999999999E-5</v>
      </c>
      <c r="R60" s="1">
        <f t="shared" si="7"/>
        <v>80.646180000000001</v>
      </c>
      <c r="S60" s="66">
        <f t="shared" si="8"/>
        <v>68.16360296724001</v>
      </c>
    </row>
    <row r="61" spans="14:55" x14ac:dyDescent="0.35">
      <c r="N61" s="1" t="s">
        <v>22</v>
      </c>
      <c r="O61" s="1">
        <f>H32</f>
        <v>8.9143899999999995E-3</v>
      </c>
      <c r="P61" s="1">
        <f t="shared" si="5"/>
        <v>8.9143899999999999E-6</v>
      </c>
      <c r="Q61" s="1">
        <f t="shared" si="6"/>
        <v>1.0697268E-4</v>
      </c>
      <c r="R61" s="1">
        <f t="shared" si="7"/>
        <v>106.97268</v>
      </c>
      <c r="S61" s="66">
        <f t="shared" si="8"/>
        <v>90.415234644240002</v>
      </c>
    </row>
    <row r="62" spans="14:55" x14ac:dyDescent="0.35">
      <c r="N62" t="s">
        <v>5</v>
      </c>
      <c r="O62" s="5">
        <f>AVERAGE(Y3:Y4)</f>
        <v>8.75549202610047E-4</v>
      </c>
      <c r="P62" s="1">
        <f t="shared" si="5"/>
        <v>8.7554920261004699E-7</v>
      </c>
      <c r="Q62" s="1">
        <f t="shared" si="6"/>
        <v>1.0506590431320564E-5</v>
      </c>
      <c r="R62" s="1">
        <f t="shared" si="7"/>
        <v>10.506590431320564</v>
      </c>
      <c r="S62" s="66">
        <f t="shared" si="8"/>
        <v>8.880359351179905</v>
      </c>
    </row>
    <row r="63" spans="14:55" x14ac:dyDescent="0.35">
      <c r="N63" t="s">
        <v>6</v>
      </c>
      <c r="O63" s="5">
        <f>AVERAGE(AB3:AC4)</f>
        <v>8.7380275282130933E-4</v>
      </c>
      <c r="P63" s="1">
        <f t="shared" si="5"/>
        <v>8.7380275282130933E-7</v>
      </c>
      <c r="Q63" s="1">
        <f t="shared" si="6"/>
        <v>1.0485633033855712E-5</v>
      </c>
      <c r="R63" s="1">
        <f t="shared" si="7"/>
        <v>10.485633033855713</v>
      </c>
      <c r="S63" s="66">
        <f t="shared" si="8"/>
        <v>8.8626457816094586</v>
      </c>
    </row>
    <row r="64" spans="14:55" x14ac:dyDescent="0.35">
      <c r="N64" t="s">
        <v>8</v>
      </c>
      <c r="O64" s="5">
        <f>AVERAGE(Z28:AA29)</f>
        <v>4.5897730000000003E-12</v>
      </c>
      <c r="P64" s="1">
        <f t="shared" si="5"/>
        <v>4.5897730000000007E-15</v>
      </c>
      <c r="Q64" s="1">
        <f t="shared" si="6"/>
        <v>5.5077276000000008E-14</v>
      </c>
      <c r="R64" s="1">
        <f t="shared" si="7"/>
        <v>5.5077276000000006E-8</v>
      </c>
      <c r="S64" s="66">
        <f t="shared" si="8"/>
        <v>4.6552305066168004E-8</v>
      </c>
    </row>
    <row r="65" spans="14:19" x14ac:dyDescent="0.35">
      <c r="N65" t="s">
        <v>25</v>
      </c>
      <c r="O65" s="5">
        <f>AVERAGE(V29:V30)</f>
        <v>1.3302047660407551E-3</v>
      </c>
      <c r="P65" s="1">
        <f t="shared" si="5"/>
        <v>1.3302047660407551E-6</v>
      </c>
      <c r="Q65" s="1">
        <f t="shared" si="6"/>
        <v>1.5962457192489061E-5</v>
      </c>
      <c r="R65" s="1">
        <f t="shared" si="7"/>
        <v>15.962457192489062</v>
      </c>
      <c r="S65" s="66">
        <f t="shared" si="8"/>
        <v>13.49175614332122</v>
      </c>
    </row>
    <row r="66" spans="14:19" x14ac:dyDescent="0.35">
      <c r="N66" s="1" t="s">
        <v>26</v>
      </c>
      <c r="O66" s="1">
        <f>AVERAGE(N33:N34)</f>
        <v>1.6988070461521601E-3</v>
      </c>
      <c r="P66" s="1">
        <f t="shared" si="5"/>
        <v>1.69880704615216E-6</v>
      </c>
      <c r="Q66" s="1">
        <f t="shared" si="6"/>
        <v>2.0385684553825919E-5</v>
      </c>
      <c r="R66" s="1">
        <f t="shared" si="7"/>
        <v>20.385684553825918</v>
      </c>
      <c r="S66" s="66">
        <f t="shared" si="8"/>
        <v>17.230347527215635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5E20-12C0-4AE9-A629-576D421B7929}">
  <dimension ref="A1:BI66"/>
  <sheetViews>
    <sheetView zoomScale="40" zoomScaleNormal="40" workbookViewId="0">
      <selection activeCell="B3" sqref="B3"/>
    </sheetView>
  </sheetViews>
  <sheetFormatPr defaultRowHeight="14.5" x14ac:dyDescent="0.35"/>
  <cols>
    <col min="1" max="1" width="12.54296875" customWidth="1"/>
    <col min="3" max="3" width="11.08984375" customWidth="1"/>
    <col min="6" max="6" width="12.81640625" customWidth="1"/>
    <col min="18" max="18" width="10.54296875" customWidth="1"/>
    <col min="23" max="23" width="11.6328125" customWidth="1"/>
    <col min="24" max="24" width="11.453125" customWidth="1"/>
    <col min="25" max="25" width="12.36328125" customWidth="1"/>
    <col min="26" max="26" width="10.81640625" customWidth="1"/>
    <col min="27" max="27" width="12.81640625" customWidth="1"/>
    <col min="33" max="33" width="11.453125" customWidth="1"/>
    <col min="38" max="38" width="12.36328125" customWidth="1"/>
    <col min="40" max="40" width="13.08984375" customWidth="1"/>
    <col min="50" max="50" width="13.36328125" customWidth="1"/>
  </cols>
  <sheetData>
    <row r="1" spans="1:61" x14ac:dyDescent="0.3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35">
      <c r="A2" s="11">
        <v>-76.463800000000006</v>
      </c>
      <c r="B2" s="38" t="str" cm="1">
        <f t="array" ref="B2:AK37">([1]eco2D_Plankton_C_016!A297:AJ332)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35">
      <c r="A3" s="11">
        <v>-66.4435</v>
      </c>
      <c r="B3" s="38" t="str">
        <v>NaN</v>
      </c>
      <c r="C3" s="38">
        <v>4.2167997000000002E-12</v>
      </c>
      <c r="D3" s="38">
        <v>3.7383403999999998E-12</v>
      </c>
      <c r="E3" s="38">
        <v>3.4250712E-12</v>
      </c>
      <c r="F3" s="38">
        <v>2.8184449999999999E-12</v>
      </c>
      <c r="G3" s="38">
        <v>6.2109880000000001E-11</v>
      </c>
      <c r="H3" s="38">
        <v>6.0475299999999995E-11</v>
      </c>
      <c r="I3" s="38">
        <v>2.304343E-12</v>
      </c>
      <c r="J3" s="38">
        <v>2.7466408000000002E-12</v>
      </c>
      <c r="K3" s="38">
        <v>3.4581693E-12</v>
      </c>
      <c r="L3" s="38">
        <v>2.8714813000000001E-12</v>
      </c>
      <c r="M3" s="38">
        <v>3.4567126E-12</v>
      </c>
      <c r="N3" s="38">
        <v>3.4094187999999999E-12</v>
      </c>
      <c r="O3" s="38">
        <v>3.421526E-12</v>
      </c>
      <c r="P3" s="38">
        <v>2.920647E-12</v>
      </c>
      <c r="Q3" s="38">
        <v>2.6931741999999999E-12</v>
      </c>
      <c r="R3" s="38">
        <v>4.8231085999999998E-11</v>
      </c>
      <c r="S3" s="38">
        <v>2.2435119999999999E-12</v>
      </c>
      <c r="T3" s="38">
        <v>2.2543334000000001E-12</v>
      </c>
      <c r="U3" s="38">
        <v>2.977818E-12</v>
      </c>
      <c r="V3" s="38">
        <v>2.8637122999999998E-12</v>
      </c>
      <c r="W3" s="38">
        <v>3.3360606000000002E-12</v>
      </c>
      <c r="X3" s="38">
        <v>3.0430222000000002E-12</v>
      </c>
      <c r="Y3" s="38">
        <v>3.4106107999999998E-12</v>
      </c>
      <c r="Z3" s="38">
        <v>3.5099659999999999E-12</v>
      </c>
      <c r="AA3" s="38">
        <v>3.5198673000000001E-12</v>
      </c>
      <c r="AB3" s="38">
        <v>3.5545165000000001E-12</v>
      </c>
      <c r="AC3" s="38">
        <v>3.6565650000000004E-12</v>
      </c>
      <c r="AD3" s="38">
        <v>3.7640190000000002E-12</v>
      </c>
      <c r="AE3" s="38">
        <v>4.0242249999999996E-12</v>
      </c>
      <c r="AF3" s="38">
        <v>3.9941643999999997E-12</v>
      </c>
      <c r="AG3" s="38">
        <v>4.3310077999999997E-12</v>
      </c>
      <c r="AH3" s="38">
        <v>2.7501259999999998E-12</v>
      </c>
      <c r="AI3" s="38">
        <v>3.0839250000000001E-12</v>
      </c>
      <c r="AJ3" s="38">
        <v>3.7919493999999999E-12</v>
      </c>
      <c r="AK3" s="38" t="str">
        <v>NaN</v>
      </c>
      <c r="AL3" s="38">
        <f>AVERAGE(B3:AK3)</f>
        <v>8.0119540000000003E-12</v>
      </c>
      <c r="AM3" s="36" t="s">
        <v>28</v>
      </c>
      <c r="AN3" s="21"/>
      <c r="AO3" s="21">
        <f>SUM(B36:AK37)/40</f>
        <v>1.7827297507499999E-10</v>
      </c>
      <c r="AP3" s="1">
        <f t="shared" ref="AP3:AP21" si="0">AO3*0.001</f>
        <v>1.7827297507499998E-13</v>
      </c>
      <c r="AQ3" s="1">
        <f t="shared" ref="AQ3:AQ21" si="1">AP3*12</f>
        <v>2.1392757008999997E-12</v>
      </c>
      <c r="AR3" s="1">
        <f t="shared" ref="AR3:AR21" si="2">AQ3*1000000</f>
        <v>2.1392757008999996E-6</v>
      </c>
      <c r="AS3" s="54">
        <f>AR3*0.845218</f>
        <v>1.808154329363296E-6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35">
      <c r="A4" s="10">
        <v>-59.441600000000001</v>
      </c>
      <c r="B4" s="6">
        <v>2.4847287999999999E-5</v>
      </c>
      <c r="C4" s="6">
        <v>3.7549980000000003E-5</v>
      </c>
      <c r="D4" s="6">
        <v>1.0244125000000001E-5</v>
      </c>
      <c r="E4" s="6">
        <v>1.19726665E-5</v>
      </c>
      <c r="F4" s="6">
        <v>7.155396E-6</v>
      </c>
      <c r="G4" s="6">
        <v>3.0250825999999998E-11</v>
      </c>
      <c r="H4" s="6">
        <v>2.3292350000000001E-11</v>
      </c>
      <c r="I4" s="6">
        <v>1.5740795999999999E-11</v>
      </c>
      <c r="J4" s="6">
        <v>1.8851766E-11</v>
      </c>
      <c r="K4" s="6">
        <v>2.9701460000000001E-11</v>
      </c>
      <c r="L4" s="6">
        <v>2.9491916000000001E-11</v>
      </c>
      <c r="M4" s="6">
        <v>3.0496184999999999E-11</v>
      </c>
      <c r="N4" s="6">
        <v>2.4597525E-11</v>
      </c>
      <c r="O4" s="6">
        <v>2.6343956999999999E-11</v>
      </c>
      <c r="P4" s="6">
        <v>2.8825897999999999E-11</v>
      </c>
      <c r="Q4" s="6">
        <v>2.6937463999999999E-11</v>
      </c>
      <c r="R4" s="6">
        <v>2.3910879999999999E-11</v>
      </c>
      <c r="S4" s="6">
        <v>1.5273047000000001E-11</v>
      </c>
      <c r="T4" s="6">
        <v>1.5067277000000001E-11</v>
      </c>
      <c r="U4" s="6">
        <v>3.9125227000000002E-11</v>
      </c>
      <c r="V4" s="6">
        <v>1.8800537999999999E-11</v>
      </c>
      <c r="W4" s="6">
        <v>1.00072554E-11</v>
      </c>
      <c r="X4" s="6">
        <v>2.1292695999999999E-4</v>
      </c>
      <c r="Y4" s="6">
        <v>2.3848284E-3</v>
      </c>
      <c r="Z4" s="6">
        <v>2.3744458E-3</v>
      </c>
      <c r="AA4" s="6">
        <v>2.1172538000000002E-3</v>
      </c>
      <c r="AB4" s="6">
        <v>2.2263648E-3</v>
      </c>
      <c r="AC4" s="6">
        <v>2.2195437999999999E-3</v>
      </c>
      <c r="AD4" s="6">
        <v>1.4806025999999999E-11</v>
      </c>
      <c r="AE4" s="6">
        <v>1.1023684E-5</v>
      </c>
      <c r="AF4" s="6">
        <v>6.7864019999999995E-4</v>
      </c>
      <c r="AG4" s="6">
        <v>1.305033E-5</v>
      </c>
      <c r="AH4" s="6">
        <v>2.1790189999999999E-3</v>
      </c>
      <c r="AI4" s="6">
        <v>2.3365006999999998E-3</v>
      </c>
      <c r="AJ4" s="6">
        <v>1.9627513000000001E-4</v>
      </c>
      <c r="AK4" s="6">
        <v>9.4616540000000004E-6</v>
      </c>
      <c r="AL4" s="6">
        <f t="shared" ref="AL4:AL37" si="3">AVERAGE(B4:AK4)</f>
        <v>4.7364178152834422E-4</v>
      </c>
      <c r="AM4" s="36" t="s">
        <v>29</v>
      </c>
      <c r="AN4" s="21"/>
      <c r="AO4" s="21">
        <f>SUM(B2:AK3)/34</f>
        <v>8.0119540000000003E-12</v>
      </c>
      <c r="AP4" s="1">
        <f t="shared" si="0"/>
        <v>8.0119540000000004E-15</v>
      </c>
      <c r="AQ4" s="1">
        <f t="shared" si="1"/>
        <v>9.6143448000000005E-14</v>
      </c>
      <c r="AR4" s="1">
        <f t="shared" si="2"/>
        <v>9.6143448E-8</v>
      </c>
      <c r="AS4" s="54">
        <f t="shared" ref="AS4:AS21" si="4">AR4*0.845218</f>
        <v>8.1262172831664003E-8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35">
      <c r="A5" s="10">
        <v>-53.663899999999998</v>
      </c>
      <c r="B5" s="6">
        <v>1.5348168999999999E-3</v>
      </c>
      <c r="C5" s="6">
        <v>1.4710175E-3</v>
      </c>
      <c r="D5" s="6">
        <v>1.4350843E-3</v>
      </c>
      <c r="E5" s="6">
        <v>1.4790774E-3</v>
      </c>
      <c r="F5" s="6">
        <v>1.4256855000000001E-3</v>
      </c>
      <c r="G5" s="6">
        <v>9.3646574999999997E-4</v>
      </c>
      <c r="H5" s="6">
        <v>6.9528630000000003E-4</v>
      </c>
      <c r="I5" s="6">
        <v>7.2973286E-4</v>
      </c>
      <c r="J5" s="6">
        <v>1.0616737E-3</v>
      </c>
      <c r="K5" s="6">
        <v>1.7223263E-3</v>
      </c>
      <c r="L5" s="6">
        <v>2.5176223999999999E-3</v>
      </c>
      <c r="M5" s="6">
        <v>2.3383167999999998E-3</v>
      </c>
      <c r="N5" s="6">
        <v>1.4482267E-3</v>
      </c>
      <c r="O5" s="6">
        <v>1.4625256999999999E-3</v>
      </c>
      <c r="P5" s="6">
        <v>1.4251068E-3</v>
      </c>
      <c r="Q5" s="6">
        <v>1.3863615E-3</v>
      </c>
      <c r="R5" s="6">
        <v>9.4917730000000004E-4</v>
      </c>
      <c r="S5" s="6">
        <v>6.4729595999999995E-4</v>
      </c>
      <c r="T5" s="6">
        <v>5.7559041999999997E-5</v>
      </c>
      <c r="U5" s="6">
        <v>1.16953066E-4</v>
      </c>
      <c r="V5" s="6">
        <v>5.7643896000000004E-4</v>
      </c>
      <c r="W5" s="6">
        <v>1.591323E-3</v>
      </c>
      <c r="X5" s="6">
        <v>2.5080533000000002E-3</v>
      </c>
      <c r="Y5" s="6">
        <v>2.2958773000000001E-3</v>
      </c>
      <c r="Z5" s="6">
        <v>2.2519818E-3</v>
      </c>
      <c r="AA5" s="6">
        <v>2.202814E-3</v>
      </c>
      <c r="AB5" s="6">
        <v>2.0535471999999998E-3</v>
      </c>
      <c r="AC5" s="6">
        <v>1.4058683000000001E-3</v>
      </c>
      <c r="AD5" s="6">
        <v>1.4113611999999999E-3</v>
      </c>
      <c r="AE5" s="6">
        <v>1.4860693999999999E-3</v>
      </c>
      <c r="AF5" s="6">
        <v>2.2279420000000001E-3</v>
      </c>
      <c r="AG5" s="6">
        <v>2.1425807000000001E-3</v>
      </c>
      <c r="AH5" s="6">
        <v>2.1436860000000001E-3</v>
      </c>
      <c r="AI5" s="6">
        <v>2.3037966000000001E-3</v>
      </c>
      <c r="AJ5" s="6">
        <v>2.2076782999999999E-3</v>
      </c>
      <c r="AK5" s="6">
        <v>2.1957126E-3</v>
      </c>
      <c r="AL5" s="6">
        <f t="shared" si="3"/>
        <v>1.5512511788333331E-3</v>
      </c>
      <c r="AM5" s="32" t="s">
        <v>28</v>
      </c>
      <c r="AN5" s="21"/>
      <c r="AO5" s="21">
        <f>SUM(B34:AK35)/26</f>
        <v>7.5335616637264074E-3</v>
      </c>
      <c r="AP5" s="1">
        <f t="shared" si="0"/>
        <v>7.5335616637264075E-6</v>
      </c>
      <c r="AQ5" s="1">
        <f t="shared" si="1"/>
        <v>9.0402739964716894E-5</v>
      </c>
      <c r="AR5" s="1">
        <f t="shared" si="2"/>
        <v>90.402739964716901</v>
      </c>
      <c r="AS5" s="54">
        <f t="shared" si="4"/>
        <v>76.410023067498088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35">
      <c r="A6" s="10">
        <v>-48.590400000000002</v>
      </c>
      <c r="B6" s="46">
        <v>1.4871467E-3</v>
      </c>
      <c r="C6" s="46">
        <v>1.470748E-3</v>
      </c>
      <c r="D6" s="46">
        <v>1.4344768999999999E-3</v>
      </c>
      <c r="E6" s="46">
        <v>1.5137438E-3</v>
      </c>
      <c r="F6" s="47">
        <v>1.4596211E-3</v>
      </c>
      <c r="G6" s="47">
        <v>1.4020173999999999E-3</v>
      </c>
      <c r="H6" s="47">
        <v>1.3710663999999999E-3</v>
      </c>
      <c r="I6" s="47">
        <v>1.7874655E-3</v>
      </c>
      <c r="J6" s="47">
        <v>2.0791704000000001E-3</v>
      </c>
      <c r="K6" s="47">
        <v>2.2781172000000001E-3</v>
      </c>
      <c r="L6" s="47">
        <v>2.2388871000000002E-3</v>
      </c>
      <c r="M6" s="47">
        <v>1.8924997E-3</v>
      </c>
      <c r="N6" s="47">
        <v>1.8010702E-3</v>
      </c>
      <c r="O6" s="47">
        <v>1.7700649999999999E-3</v>
      </c>
      <c r="P6" s="47">
        <v>1.2587499000000001E-3</v>
      </c>
      <c r="Q6" s="47">
        <v>1.2540800999999999E-3</v>
      </c>
      <c r="R6" s="47">
        <v>1.2673058000000001E-3</v>
      </c>
      <c r="S6" s="47">
        <v>1.0113182000000001E-3</v>
      </c>
      <c r="T6" s="42">
        <v>3.6939186999999999E-4</v>
      </c>
      <c r="U6" s="42" t="str">
        <v>NaN</v>
      </c>
      <c r="V6" s="42">
        <v>4.4784862999999999E-3</v>
      </c>
      <c r="W6" s="42">
        <v>4.4137400000000002E-3</v>
      </c>
      <c r="X6" s="42">
        <v>3.9971484999999996E-3</v>
      </c>
      <c r="Y6" s="42">
        <v>3.5414411999999998E-3</v>
      </c>
      <c r="Z6" s="42">
        <v>3.2041272999999999E-3</v>
      </c>
      <c r="AA6" s="42">
        <v>2.9294004000000001E-3</v>
      </c>
      <c r="AB6" s="42">
        <v>1.9010857999999999E-3</v>
      </c>
      <c r="AC6" s="42">
        <v>1.8472351000000001E-3</v>
      </c>
      <c r="AD6" s="46">
        <v>1.860331E-3</v>
      </c>
      <c r="AE6" s="46">
        <v>1.9740572000000001E-3</v>
      </c>
      <c r="AF6" s="46">
        <v>2.1647293999999999E-3</v>
      </c>
      <c r="AG6" s="46">
        <v>2.2762037999999999E-3</v>
      </c>
      <c r="AH6" s="46">
        <v>1.9057805999999999E-3</v>
      </c>
      <c r="AI6" s="46">
        <v>1.9320239E-3</v>
      </c>
      <c r="AJ6" s="46">
        <v>1.4601038E-3</v>
      </c>
      <c r="AK6" s="46">
        <v>1.4286838999999999E-3</v>
      </c>
      <c r="AL6" s="38">
        <f t="shared" si="3"/>
        <v>2.0131862705714287E-3</v>
      </c>
      <c r="AM6" s="32" t="s">
        <v>29</v>
      </c>
      <c r="AN6" s="21"/>
      <c r="AO6" s="21">
        <f>SUM(B4:AK5)/72</f>
        <v>1.0124464801808388E-3</v>
      </c>
      <c r="AP6" s="1">
        <f t="shared" si="0"/>
        <v>1.0124464801808389E-6</v>
      </c>
      <c r="AQ6" s="1">
        <f t="shared" si="1"/>
        <v>1.2149357762170066E-5</v>
      </c>
      <c r="AR6" s="1">
        <f t="shared" si="2"/>
        <v>12.149357762170066</v>
      </c>
      <c r="AS6" s="54">
        <f t="shared" si="4"/>
        <v>10.26885586902586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35">
      <c r="A7" s="10">
        <v>-43.982999999999997</v>
      </c>
      <c r="B7" s="46">
        <v>1.7051352000000001E-3</v>
      </c>
      <c r="C7" s="46">
        <v>1.7600058000000001E-3</v>
      </c>
      <c r="D7" s="46">
        <v>2.0726480999999999E-3</v>
      </c>
      <c r="E7" s="46">
        <v>2.1054406999999999E-3</v>
      </c>
      <c r="F7" s="47">
        <v>2.889553E-3</v>
      </c>
      <c r="G7" s="47">
        <v>2.2685919999999998E-3</v>
      </c>
      <c r="H7" s="47">
        <v>1.5234980000000001E-3</v>
      </c>
      <c r="I7" s="47">
        <v>8.5775589999999996E-4</v>
      </c>
      <c r="J7" s="47">
        <v>1.9674940000000002E-3</v>
      </c>
      <c r="K7" s="47">
        <v>1.3897662E-3</v>
      </c>
      <c r="L7" s="47">
        <v>1.5059205E-3</v>
      </c>
      <c r="M7" s="47">
        <v>1.55371E-3</v>
      </c>
      <c r="N7" s="47">
        <v>1.6241054E-3</v>
      </c>
      <c r="O7" s="47">
        <v>1.6886004000000001E-3</v>
      </c>
      <c r="P7" s="47">
        <v>1.7114818E-3</v>
      </c>
      <c r="Q7" s="47">
        <v>1.3150589999999999E-3</v>
      </c>
      <c r="R7" s="47">
        <v>1.4295639000000001E-3</v>
      </c>
      <c r="S7" s="47">
        <v>1.4819683000000001E-3</v>
      </c>
      <c r="T7" s="42">
        <v>7.1336475000000001E-4</v>
      </c>
      <c r="U7" s="42" t="str">
        <v>NaN</v>
      </c>
      <c r="V7" s="42">
        <v>6.4513226999999996E-3</v>
      </c>
      <c r="W7" s="42">
        <v>5.8423327000000002E-3</v>
      </c>
      <c r="X7" s="42">
        <v>5.2506126999999998E-3</v>
      </c>
      <c r="Y7" s="42">
        <v>4.6911540000000003E-3</v>
      </c>
      <c r="Z7" s="42">
        <v>4.2101939999999996E-3</v>
      </c>
      <c r="AA7" s="42">
        <v>2.4940180000000002E-3</v>
      </c>
      <c r="AB7" s="42">
        <v>2.3415319999999999E-3</v>
      </c>
      <c r="AC7" s="42">
        <v>2.4168295999999999E-3</v>
      </c>
      <c r="AD7" s="46">
        <v>2.4975198E-3</v>
      </c>
      <c r="AE7" s="46">
        <v>2.4421594999999999E-3</v>
      </c>
      <c r="AF7" s="46">
        <v>2.3897673999999998E-3</v>
      </c>
      <c r="AG7" s="46">
        <v>2.4805546E-3</v>
      </c>
      <c r="AH7" s="46">
        <v>1.6857593999999999E-3</v>
      </c>
      <c r="AI7" s="46">
        <v>1.6568977000000001E-3</v>
      </c>
      <c r="AJ7" s="46">
        <v>1.6604558E-3</v>
      </c>
      <c r="AK7" s="46">
        <v>1.6967555E-3</v>
      </c>
      <c r="AL7" s="38">
        <f t="shared" si="3"/>
        <v>2.3363293814285717E-3</v>
      </c>
      <c r="AM7" s="63" t="s">
        <v>31</v>
      </c>
      <c r="AN7" s="21"/>
      <c r="AO7" s="21">
        <f>SUM(B29:S33)/56</f>
        <v>2.5371099336535287E-3</v>
      </c>
      <c r="AP7" s="1">
        <f t="shared" si="0"/>
        <v>2.5371099336535289E-6</v>
      </c>
      <c r="AQ7" s="1">
        <f t="shared" si="1"/>
        <v>3.0445319203842345E-5</v>
      </c>
      <c r="AR7" s="1">
        <f t="shared" si="2"/>
        <v>30.445319203842345</v>
      </c>
      <c r="AS7" s="54">
        <f t="shared" si="4"/>
        <v>25.732931806833221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35">
      <c r="A8" s="10">
        <v>-39.709000000000003</v>
      </c>
      <c r="B8" s="46">
        <v>2.5652142000000002E-3</v>
      </c>
      <c r="C8" s="46">
        <v>3.3498249999999999E-3</v>
      </c>
      <c r="D8" s="46">
        <v>2.3010748E-3</v>
      </c>
      <c r="E8" s="46">
        <v>1.1962812000000001E-3</v>
      </c>
      <c r="F8" s="47">
        <v>1.0344302999999999E-3</v>
      </c>
      <c r="G8" s="47">
        <v>1.0191319E-3</v>
      </c>
      <c r="H8" s="47">
        <v>3.6328446000000002E-4</v>
      </c>
      <c r="I8" s="47">
        <v>5.3376210000000005E-4</v>
      </c>
      <c r="J8" s="47">
        <v>5.7662160000000002E-4</v>
      </c>
      <c r="K8" s="47">
        <v>3.8488467999999999E-4</v>
      </c>
      <c r="L8" s="47">
        <v>3.8408858E-4</v>
      </c>
      <c r="M8" s="47">
        <v>4.4787679999999999E-4</v>
      </c>
      <c r="N8" s="47">
        <v>5.0191880000000002E-4</v>
      </c>
      <c r="O8" s="47">
        <v>5.9051025999999997E-4</v>
      </c>
      <c r="P8" s="47">
        <v>6.8880593999999995E-4</v>
      </c>
      <c r="Q8" s="47">
        <v>7.6065919999999997E-4</v>
      </c>
      <c r="R8" s="47">
        <v>9.3374289999999997E-4</v>
      </c>
      <c r="S8" s="47">
        <v>8.4397149999999995E-4</v>
      </c>
      <c r="T8" s="42">
        <v>1.981431E-4</v>
      </c>
      <c r="U8" s="42" t="str">
        <v>NaN</v>
      </c>
      <c r="V8" s="42">
        <v>5.1800483000000001E-3</v>
      </c>
      <c r="W8" s="42">
        <v>4.0681064000000003E-3</v>
      </c>
      <c r="X8" s="42">
        <v>4.0250397E-3</v>
      </c>
      <c r="Y8" s="42">
        <v>3.8950007999999999E-3</v>
      </c>
      <c r="Z8" s="42">
        <v>2.6948860000000001E-3</v>
      </c>
      <c r="AA8" s="42">
        <v>2.5624129999999999E-3</v>
      </c>
      <c r="AB8" s="42">
        <v>2.5220676E-3</v>
      </c>
      <c r="AC8" s="42">
        <v>3.374227E-3</v>
      </c>
      <c r="AD8" s="46">
        <v>5.1984387000000003E-3</v>
      </c>
      <c r="AE8" s="46">
        <v>2.8868909999999999E-3</v>
      </c>
      <c r="AF8" s="46">
        <v>2.6182436999999999E-3</v>
      </c>
      <c r="AG8" s="46">
        <v>2.606924E-3</v>
      </c>
      <c r="AH8" s="46">
        <v>1.7068698E-3</v>
      </c>
      <c r="AI8" s="46">
        <v>1.7427236E-3</v>
      </c>
      <c r="AJ8" s="46">
        <v>1.829053E-3</v>
      </c>
      <c r="AK8" s="46">
        <v>2.0242204999999999E-3</v>
      </c>
      <c r="AL8" s="38">
        <f t="shared" si="3"/>
        <v>1.9316965834285708E-3</v>
      </c>
      <c r="AM8" s="63" t="s">
        <v>30</v>
      </c>
      <c r="AN8" s="21"/>
      <c r="AO8" s="21">
        <f>SUM(F6:S10)/68</f>
        <v>9.0527286915275057E-4</v>
      </c>
      <c r="AP8" s="1">
        <f t="shared" si="0"/>
        <v>9.0527286915275062E-7</v>
      </c>
      <c r="AQ8" s="1">
        <f t="shared" si="1"/>
        <v>1.0863274429833007E-5</v>
      </c>
      <c r="AR8" s="1">
        <f t="shared" si="2"/>
        <v>10.863274429833007</v>
      </c>
      <c r="AS8" s="54">
        <f t="shared" si="4"/>
        <v>9.1818350870345942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35">
      <c r="A9" s="10">
        <v>-35.685299999999998</v>
      </c>
      <c r="B9" s="46">
        <v>3.07515E-3</v>
      </c>
      <c r="C9" s="46">
        <v>1.2041319999999999E-3</v>
      </c>
      <c r="D9" s="46">
        <v>4.7087853999999998E-11</v>
      </c>
      <c r="E9" s="46">
        <v>3.0887903000000001E-11</v>
      </c>
      <c r="F9" s="47" t="str">
        <v>NaN</v>
      </c>
      <c r="G9" s="47">
        <v>3.5822392000000002E-3</v>
      </c>
      <c r="H9" s="47">
        <v>2.4725411999999998E-4</v>
      </c>
      <c r="I9" s="47">
        <v>4.3802007000000002E-11</v>
      </c>
      <c r="J9" s="47">
        <v>4.0173156000000001E-11</v>
      </c>
      <c r="K9" s="47">
        <v>3.3322323999999998E-11</v>
      </c>
      <c r="L9" s="47">
        <v>3.3385235999999997E-11</v>
      </c>
      <c r="M9" s="47">
        <v>3.3923089999999998E-11</v>
      </c>
      <c r="N9" s="47">
        <v>3.0744747000000002E-11</v>
      </c>
      <c r="O9" s="47">
        <v>3.0047049999999999E-11</v>
      </c>
      <c r="P9" s="47">
        <v>3.1005097999999999E-11</v>
      </c>
      <c r="Q9" s="47">
        <v>3.1856646000000003E-11</v>
      </c>
      <c r="R9" s="47">
        <v>3.5620180000000003E-11</v>
      </c>
      <c r="S9" s="47">
        <v>3.0104060000000002E-11</v>
      </c>
      <c r="T9" s="42">
        <v>2.5008903E-11</v>
      </c>
      <c r="U9" s="42" t="str">
        <v>NaN</v>
      </c>
      <c r="V9" s="42">
        <v>1.09391175E-2</v>
      </c>
      <c r="W9" s="42">
        <v>2.2510440999999998E-3</v>
      </c>
      <c r="X9" s="42">
        <v>1.3639207E-3</v>
      </c>
      <c r="Y9" s="42">
        <v>1.0666254E-3</v>
      </c>
      <c r="Z9" s="42">
        <v>1.1138405E-3</v>
      </c>
      <c r="AA9" s="42">
        <v>1.1902294E-3</v>
      </c>
      <c r="AB9" s="42">
        <v>1.6243332E-3</v>
      </c>
      <c r="AC9" s="42">
        <v>3.0611017999999999E-3</v>
      </c>
      <c r="AD9" s="46">
        <v>9.9831309999999993E-3</v>
      </c>
      <c r="AE9" s="46">
        <v>1.6905391000000001E-3</v>
      </c>
      <c r="AF9" s="46">
        <v>7.6089300000000003E-5</v>
      </c>
      <c r="AG9" s="46">
        <v>7.6641630000000001E-4</v>
      </c>
      <c r="AH9" s="46">
        <v>1.5209495999999999E-3</v>
      </c>
      <c r="AI9" s="46">
        <v>2.2851655000000002E-3</v>
      </c>
      <c r="AJ9" s="46">
        <v>3.8469185000000001E-3</v>
      </c>
      <c r="AK9" s="46">
        <v>4.660328E-3</v>
      </c>
      <c r="AL9" s="38">
        <f t="shared" si="3"/>
        <v>1.6337801675578897E-3</v>
      </c>
      <c r="AM9" s="34" t="s">
        <v>33</v>
      </c>
      <c r="AN9" s="21"/>
      <c r="AO9" s="21">
        <f>SUM(T29:AA33)/35</f>
        <v>4.0200150413520312E-3</v>
      </c>
      <c r="AP9" s="1">
        <f t="shared" si="0"/>
        <v>4.0200150413520314E-6</v>
      </c>
      <c r="AQ9" s="1">
        <f t="shared" si="1"/>
        <v>4.8240180496224377E-5</v>
      </c>
      <c r="AR9" s="1">
        <f t="shared" si="2"/>
        <v>48.240180496224376</v>
      </c>
      <c r="AS9" s="54">
        <f>AR9*0.845218</f>
        <v>40.773468878657773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5">
      <c r="A10" s="9">
        <v>-31.855</v>
      </c>
      <c r="B10" s="46">
        <v>4.1547306999999998E-11</v>
      </c>
      <c r="C10" s="46">
        <v>3.4589917999999998E-11</v>
      </c>
      <c r="D10" s="46">
        <v>2.3608721000000001E-11</v>
      </c>
      <c r="E10" s="46" t="str">
        <v>NaN</v>
      </c>
      <c r="F10" s="47" t="str">
        <v>NaN</v>
      </c>
      <c r="G10" s="48">
        <v>2.5868698000000002E-3</v>
      </c>
      <c r="H10" s="47">
        <v>5.6610070000000001E-11</v>
      </c>
      <c r="I10" s="47">
        <v>2.6983781999999999E-11</v>
      </c>
      <c r="J10" s="47">
        <v>1.775084E-11</v>
      </c>
      <c r="K10" s="47">
        <v>1.1420064499999999E-11</v>
      </c>
      <c r="L10" s="47">
        <v>5.9920184999999997E-12</v>
      </c>
      <c r="M10" s="47">
        <v>4.2072127000000001E-12</v>
      </c>
      <c r="N10" s="47">
        <v>8.1917760000000006E-12</v>
      </c>
      <c r="O10" s="47">
        <v>1.0459344E-11</v>
      </c>
      <c r="P10" s="47">
        <v>1.1817674399999999E-11</v>
      </c>
      <c r="Q10" s="47">
        <v>1.2329787000000001E-11</v>
      </c>
      <c r="R10" s="47">
        <v>1.0486185999999999E-11</v>
      </c>
      <c r="S10" s="47">
        <v>1.2154678000000001E-11</v>
      </c>
      <c r="T10" s="42">
        <v>2.1429000999999999E-11</v>
      </c>
      <c r="U10" s="42" t="str">
        <v>NaN</v>
      </c>
      <c r="V10" s="42" t="str">
        <v>NaN</v>
      </c>
      <c r="W10" s="42">
        <v>1.2360928E-10</v>
      </c>
      <c r="X10" s="42">
        <v>4.1840458E-11</v>
      </c>
      <c r="Y10" s="42">
        <v>3.7522932999999997E-11</v>
      </c>
      <c r="Z10" s="42">
        <v>4.3919443999999998E-11</v>
      </c>
      <c r="AA10" s="42">
        <v>3.9583302E-11</v>
      </c>
      <c r="AB10" s="42">
        <v>3.3205712000000001E-11</v>
      </c>
      <c r="AC10" s="42">
        <v>9.2751410000000003E-11</v>
      </c>
      <c r="AD10" s="46" t="str">
        <v>NaN</v>
      </c>
      <c r="AE10" s="46">
        <v>1.382425E-10</v>
      </c>
      <c r="AF10" s="46">
        <v>3.1490802999999998E-11</v>
      </c>
      <c r="AG10" s="46">
        <v>1.9053784999999999E-11</v>
      </c>
      <c r="AH10" s="46">
        <v>9.9993539999999997E-12</v>
      </c>
      <c r="AI10" s="46">
        <v>4.9513725999999998E-11</v>
      </c>
      <c r="AJ10" s="46">
        <v>9.6463614999999995E-11</v>
      </c>
      <c r="AK10" s="46">
        <v>6.1918665000000003E-11</v>
      </c>
      <c r="AL10" s="38">
        <f t="shared" si="3"/>
        <v>8.3447449312689257E-5</v>
      </c>
      <c r="AM10" s="34" t="s">
        <v>32</v>
      </c>
      <c r="AN10" s="21"/>
      <c r="AO10" s="21">
        <f>SUM(T6:AC10)/44</f>
        <v>2.5505354972470552E-3</v>
      </c>
      <c r="AP10" s="1">
        <f t="shared" si="0"/>
        <v>2.5505354972470553E-6</v>
      </c>
      <c r="AQ10" s="1">
        <f t="shared" si="1"/>
        <v>3.0606425966964661E-5</v>
      </c>
      <c r="AR10" s="1">
        <f t="shared" si="2"/>
        <v>30.606425966964661</v>
      </c>
      <c r="AS10" s="54">
        <f t="shared" si="4"/>
        <v>25.869102142945938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35">
      <c r="A11" s="9">
        <v>-28.178599999999999</v>
      </c>
      <c r="B11" s="46">
        <v>2.5617410999999999E-11</v>
      </c>
      <c r="C11" s="46">
        <v>2.7159969000000001E-11</v>
      </c>
      <c r="D11" s="46" t="str">
        <v>NaN</v>
      </c>
      <c r="E11" s="46" t="str">
        <v>NaN</v>
      </c>
      <c r="F11" s="4" t="str">
        <v>NaN</v>
      </c>
      <c r="G11" s="4">
        <v>1.5894571999999999E-10</v>
      </c>
      <c r="H11" s="4">
        <v>3.1072520000000003E-11</v>
      </c>
      <c r="I11" s="4">
        <v>2.2627218E-11</v>
      </c>
      <c r="J11" s="4">
        <v>1.7902179999999999E-11</v>
      </c>
      <c r="K11" s="4">
        <v>1.3166907E-11</v>
      </c>
      <c r="L11" s="4">
        <v>9.4911589999999995E-12</v>
      </c>
      <c r="M11" s="4">
        <v>7.3304969999999998E-12</v>
      </c>
      <c r="N11" s="4">
        <v>6.5790719999999997E-12</v>
      </c>
      <c r="O11" s="4">
        <v>6.3634060000000004E-12</v>
      </c>
      <c r="P11" s="4">
        <v>5.8650883999999999E-12</v>
      </c>
      <c r="Q11" s="4">
        <v>5.8456511999999997E-12</v>
      </c>
      <c r="R11" s="4">
        <v>6.61004E-12</v>
      </c>
      <c r="S11" s="4">
        <v>9.7884449999999999E-12</v>
      </c>
      <c r="T11" s="7">
        <v>1.5110920000000001E-11</v>
      </c>
      <c r="U11" s="8" t="str">
        <v>NaN</v>
      </c>
      <c r="V11" s="8" t="str">
        <v>NaN</v>
      </c>
      <c r="W11" s="8">
        <v>5.4864919999999997E-4</v>
      </c>
      <c r="X11" s="8">
        <v>4.5164306E-11</v>
      </c>
      <c r="Y11" s="8">
        <v>1.1773566999999999E-11</v>
      </c>
      <c r="Z11" s="7">
        <v>8.0377390000000007E-12</v>
      </c>
      <c r="AA11" s="7">
        <v>7.3024890000000006E-12</v>
      </c>
      <c r="AB11" s="7">
        <v>3.3374153999999997E-11</v>
      </c>
      <c r="AC11" s="8">
        <v>2.3063421000000001E-6</v>
      </c>
      <c r="AD11" s="46" t="str">
        <v>NaN</v>
      </c>
      <c r="AE11" s="46">
        <v>1.0852888E-10</v>
      </c>
      <c r="AF11" s="46">
        <v>4.8440865999999999E-11</v>
      </c>
      <c r="AG11" s="46">
        <v>2.5380571000000001E-11</v>
      </c>
      <c r="AH11" s="46">
        <v>2.3327480000000001E-11</v>
      </c>
      <c r="AI11" s="46">
        <v>2.5608207999999999E-11</v>
      </c>
      <c r="AJ11" s="46">
        <v>2.7024617E-11</v>
      </c>
      <c r="AK11" s="46">
        <v>2.2726437E-11</v>
      </c>
      <c r="AL11" s="38">
        <f t="shared" si="3"/>
        <v>1.8365209942183929E-5</v>
      </c>
      <c r="AM11" s="16" t="s">
        <v>31</v>
      </c>
      <c r="AN11" s="21"/>
      <c r="AO11" s="21">
        <f>(SUM(C20:P28)/123)+(SUM(Q20:S24)/14)</f>
        <v>7.6654820747267124E-4</v>
      </c>
      <c r="AP11" s="1">
        <f t="shared" si="0"/>
        <v>7.6654820747267122E-7</v>
      </c>
      <c r="AQ11" s="1">
        <f t="shared" si="1"/>
        <v>9.1985784896720543E-6</v>
      </c>
      <c r="AR11" s="1">
        <f t="shared" si="2"/>
        <v>9.1985784896720535</v>
      </c>
      <c r="AS11" s="54">
        <f>AR11*0.845218</f>
        <v>7.7748041138836337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35">
      <c r="A12" s="9">
        <v>-24.624300000000002</v>
      </c>
      <c r="B12" s="46">
        <v>1.6517523E-11</v>
      </c>
      <c r="C12" s="46">
        <v>1.4842918999999999E-11</v>
      </c>
      <c r="D12" s="46" t="str">
        <v>NaN</v>
      </c>
      <c r="E12" s="46" t="str">
        <v>NaN</v>
      </c>
      <c r="F12" s="4" t="str">
        <v>NaN</v>
      </c>
      <c r="G12" s="4">
        <v>7.7584819999999998E-5</v>
      </c>
      <c r="H12" s="4">
        <v>2.1324645E-11</v>
      </c>
      <c r="I12" s="4">
        <v>1.41238705E-11</v>
      </c>
      <c r="J12" s="4">
        <v>1.1227161000000001E-11</v>
      </c>
      <c r="K12" s="4">
        <v>1.0826108E-11</v>
      </c>
      <c r="L12" s="4">
        <v>1.0627702E-11</v>
      </c>
      <c r="M12" s="4">
        <v>7.6861610000000002E-12</v>
      </c>
      <c r="N12" s="4">
        <v>6.5774919999999996E-12</v>
      </c>
      <c r="O12" s="4">
        <v>6.2138690000000003E-12</v>
      </c>
      <c r="P12" s="4">
        <v>6.3722777000000003E-12</v>
      </c>
      <c r="Q12" s="4">
        <v>6.8749364000000001E-12</v>
      </c>
      <c r="R12" s="4">
        <v>7.8943190000000001E-12</v>
      </c>
      <c r="S12" s="4">
        <v>9.8362909999999997E-12</v>
      </c>
      <c r="T12" s="7">
        <v>1.0147291E-11</v>
      </c>
      <c r="U12" s="8" t="str">
        <v>NaN</v>
      </c>
      <c r="V12" s="8" t="str">
        <v>NaN</v>
      </c>
      <c r="W12" s="8">
        <v>6.4547014999999999E-3</v>
      </c>
      <c r="X12" s="8">
        <v>6.3571810000000004E-11</v>
      </c>
      <c r="Y12" s="8">
        <v>1.1973611999999999E-11</v>
      </c>
      <c r="Z12" s="7">
        <v>1.1753209000000001E-11</v>
      </c>
      <c r="AA12" s="7">
        <v>1.9683087999999999E-11</v>
      </c>
      <c r="AB12" s="7">
        <v>5.9293869999999994E-11</v>
      </c>
      <c r="AC12" s="8">
        <v>3.5902036999999997E-4</v>
      </c>
      <c r="AD12" s="46" t="str">
        <v>NaN</v>
      </c>
      <c r="AE12" s="46">
        <v>7.6374729999999994E-5</v>
      </c>
      <c r="AF12" s="46">
        <v>7.5640249999999999E-11</v>
      </c>
      <c r="AG12" s="46">
        <v>2.5592909999999999E-11</v>
      </c>
      <c r="AH12" s="46">
        <v>2.3263244000000001E-11</v>
      </c>
      <c r="AI12" s="46">
        <v>2.3460866999999999E-11</v>
      </c>
      <c r="AJ12" s="46">
        <v>2.4118483E-11</v>
      </c>
      <c r="AK12" s="46">
        <v>2.0969306E-11</v>
      </c>
      <c r="AL12" s="38">
        <f t="shared" si="3"/>
        <v>2.3225606468044049E-4</v>
      </c>
      <c r="AM12" s="16" t="s">
        <v>30</v>
      </c>
      <c r="AN12" s="21"/>
      <c r="AO12" s="21">
        <f>SUM(F11:S19)/123</f>
        <v>1.1309446962803912E-4</v>
      </c>
      <c r="AP12" s="1">
        <f t="shared" si="0"/>
        <v>1.1309446962803912E-7</v>
      </c>
      <c r="AQ12" s="1">
        <f t="shared" si="1"/>
        <v>1.3571336355364694E-6</v>
      </c>
      <c r="AR12" s="1">
        <f t="shared" si="2"/>
        <v>1.3571336355364694</v>
      </c>
      <c r="AS12" s="54">
        <f t="shared" si="4"/>
        <v>1.1470737771608637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35">
      <c r="A13" s="15">
        <v>-21.168500000000002</v>
      </c>
      <c r="B13" s="46">
        <v>1.6036677000000001E-11</v>
      </c>
      <c r="C13" s="46">
        <v>9.9984829999999993E-12</v>
      </c>
      <c r="D13" s="46" t="str">
        <v>NaN</v>
      </c>
      <c r="E13" s="46" t="str">
        <v>NaN</v>
      </c>
      <c r="F13" s="4" t="str">
        <v>NaN</v>
      </c>
      <c r="G13" s="4">
        <v>9.9834786000000003E-11</v>
      </c>
      <c r="H13" s="4">
        <v>1.5193986999999999E-11</v>
      </c>
      <c r="I13" s="4">
        <v>8.6355360000000003E-12</v>
      </c>
      <c r="J13" s="4">
        <v>6.1973546999999999E-12</v>
      </c>
      <c r="K13" s="4">
        <v>5.8859137E-12</v>
      </c>
      <c r="L13" s="4">
        <v>6.6798400000000003E-12</v>
      </c>
      <c r="M13" s="4">
        <v>6.4841220000000004E-12</v>
      </c>
      <c r="N13" s="4">
        <v>6.4547777000000004E-12</v>
      </c>
      <c r="O13" s="4">
        <v>6.8237417000000003E-12</v>
      </c>
      <c r="P13" s="4">
        <v>7.9779300000000001E-12</v>
      </c>
      <c r="Q13" s="4">
        <v>8.5450260000000001E-12</v>
      </c>
      <c r="R13" s="4">
        <v>9.3816999999999999E-12</v>
      </c>
      <c r="S13" s="4">
        <v>1.0151872E-11</v>
      </c>
      <c r="T13" s="7">
        <v>8.0268619999999999E-12</v>
      </c>
      <c r="U13" s="8" t="str">
        <v>NaN</v>
      </c>
      <c r="V13" s="8" t="str">
        <v>NaN</v>
      </c>
      <c r="W13" s="8" t="str">
        <v>NaN</v>
      </c>
      <c r="X13" s="8">
        <v>3.3395154999999997E-11</v>
      </c>
      <c r="Y13" s="8">
        <v>1.6822069999999999E-11</v>
      </c>
      <c r="Z13" s="7">
        <v>1.4893751E-11</v>
      </c>
      <c r="AA13" s="7">
        <v>2.4785033000000001E-11</v>
      </c>
      <c r="AB13" s="7">
        <v>4.5283759999999997E-11</v>
      </c>
      <c r="AC13" s="5" t="str">
        <v>NaN</v>
      </c>
      <c r="AD13" s="46" t="str">
        <v>NaN</v>
      </c>
      <c r="AE13" s="46">
        <v>5.6970010000000001E-3</v>
      </c>
      <c r="AF13" s="46">
        <v>3.6019479999999999E-4</v>
      </c>
      <c r="AG13" s="46">
        <v>3.0375810000000001E-11</v>
      </c>
      <c r="AH13" s="46">
        <v>2.2759620000000001E-11</v>
      </c>
      <c r="AI13" s="46">
        <v>2.3358551000000001E-11</v>
      </c>
      <c r="AJ13" s="46">
        <v>2.4421439999999999E-11</v>
      </c>
      <c r="AK13" s="46">
        <v>2.1742429000000001E-11</v>
      </c>
      <c r="AL13" s="38">
        <f t="shared" si="3"/>
        <v>2.1632843893379383E-4</v>
      </c>
      <c r="AM13" s="37" t="s">
        <v>33</v>
      </c>
      <c r="AN13" s="21"/>
      <c r="AO13" s="1">
        <f>(SUM(T20:Y28)/46)+(SUM(Q25:S28)/8)</f>
        <v>1.7049070581052728E-6</v>
      </c>
      <c r="AP13" s="1">
        <f t="shared" si="0"/>
        <v>1.7049070581052729E-9</v>
      </c>
      <c r="AQ13" s="1">
        <f t="shared" si="1"/>
        <v>2.0458884697263276E-8</v>
      </c>
      <c r="AR13" s="1">
        <f t="shared" si="2"/>
        <v>2.0458884697263275E-2</v>
      </c>
      <c r="AS13" s="9">
        <f>AR13*0.845218</f>
        <v>1.7292217606051472E-2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35">
      <c r="A14" s="15">
        <v>-17.791599999999999</v>
      </c>
      <c r="B14" s="46">
        <v>3.6209049999999998E-11</v>
      </c>
      <c r="C14" s="46">
        <v>7.9578059999999993E-12</v>
      </c>
      <c r="D14" s="46" t="str">
        <v>NaN</v>
      </c>
      <c r="E14" s="46" t="str">
        <v>NaN</v>
      </c>
      <c r="F14" s="4">
        <v>1.7324363E-10</v>
      </c>
      <c r="G14" s="4">
        <v>3.5984192999999998E-10</v>
      </c>
      <c r="H14" s="4">
        <v>1.8770439999999999E-11</v>
      </c>
      <c r="I14" s="4">
        <v>7.7076819999999997E-12</v>
      </c>
      <c r="J14" s="4">
        <v>4.7699404999999997E-12</v>
      </c>
      <c r="K14" s="4">
        <v>4.6507967E-12</v>
      </c>
      <c r="L14" s="4">
        <v>4.2731500000000002E-12</v>
      </c>
      <c r="M14" s="4">
        <v>3.8865156999999998E-12</v>
      </c>
      <c r="N14" s="4">
        <v>5.7987780000000001E-12</v>
      </c>
      <c r="O14" s="4">
        <v>7.0509986999999998E-12</v>
      </c>
      <c r="P14" s="4">
        <v>8.7490200000000002E-12</v>
      </c>
      <c r="Q14" s="4">
        <v>1.0218332E-11</v>
      </c>
      <c r="R14" s="4">
        <v>1.1202835499999999E-11</v>
      </c>
      <c r="S14" s="4">
        <v>2.0986510999999999E-11</v>
      </c>
      <c r="T14" s="7">
        <v>5.3241330000000004E-12</v>
      </c>
      <c r="U14" s="8" t="str">
        <v>NaN</v>
      </c>
      <c r="V14" s="8" t="str">
        <v>NaN</v>
      </c>
      <c r="W14" s="8" t="str">
        <v>NaN</v>
      </c>
      <c r="X14" s="8">
        <v>4.0900235000000002E-11</v>
      </c>
      <c r="Y14" s="8">
        <v>2.6716452E-11</v>
      </c>
      <c r="Z14" s="7">
        <v>2.5416936E-11</v>
      </c>
      <c r="AA14" s="7">
        <v>3.6275320000000003E-11</v>
      </c>
      <c r="AB14" s="7">
        <v>1.1455442E-10</v>
      </c>
      <c r="AC14" s="5" t="str">
        <v>NaN</v>
      </c>
      <c r="AD14" s="46" t="str">
        <v>NaN</v>
      </c>
      <c r="AE14" s="46" t="str">
        <v>NaN</v>
      </c>
      <c r="AF14" s="46">
        <v>3.0118300000000003E-11</v>
      </c>
      <c r="AG14" s="46">
        <v>3.9533647000000003E-11</v>
      </c>
      <c r="AH14" s="46">
        <v>2.9140352999999999E-11</v>
      </c>
      <c r="AI14" s="46">
        <v>3.2569394999999997E-11</v>
      </c>
      <c r="AJ14" s="46">
        <v>3.8374470000000001E-11</v>
      </c>
      <c r="AK14" s="46">
        <v>3.887952E-11</v>
      </c>
      <c r="AL14" s="38">
        <f t="shared" si="3"/>
        <v>4.0825735610714267E-11</v>
      </c>
      <c r="AM14" s="37" t="s">
        <v>32</v>
      </c>
      <c r="AN14" s="21"/>
      <c r="AO14" s="21">
        <f>SUM(U11:Y19)/21</f>
        <v>3.3349291479747026E-4</v>
      </c>
      <c r="AP14" s="1">
        <f t="shared" si="0"/>
        <v>3.3349291479747028E-7</v>
      </c>
      <c r="AQ14" s="1">
        <f t="shared" si="1"/>
        <v>4.0019149775696434E-6</v>
      </c>
      <c r="AR14" s="1">
        <f t="shared" si="2"/>
        <v>4.0019149775696432</v>
      </c>
      <c r="AS14" s="9">
        <f>AR14*0.845218</f>
        <v>3.382490573511459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35">
      <c r="A15" s="15">
        <v>-14.477499999999999</v>
      </c>
      <c r="B15" s="46">
        <v>8.5271755000000005E-11</v>
      </c>
      <c r="C15" s="46">
        <v>1.4801984000000001E-11</v>
      </c>
      <c r="D15" s="46" t="str">
        <v>NaN</v>
      </c>
      <c r="E15" s="46" t="str">
        <v>NaN</v>
      </c>
      <c r="F15" s="4">
        <v>1.6677879E-10</v>
      </c>
      <c r="G15" s="4">
        <v>4.163397E-11</v>
      </c>
      <c r="H15" s="4">
        <v>8.8614279999999994E-12</v>
      </c>
      <c r="I15" s="4">
        <v>4.5833479999999999E-12</v>
      </c>
      <c r="J15" s="4">
        <v>3.1715039000000002E-12</v>
      </c>
      <c r="K15" s="4">
        <v>2.5666102999999999E-12</v>
      </c>
      <c r="L15" s="4">
        <v>3.6352610999999998E-12</v>
      </c>
      <c r="M15" s="4">
        <v>4.6921914999999997E-12</v>
      </c>
      <c r="N15" s="4">
        <v>6.2472873999999998E-12</v>
      </c>
      <c r="O15" s="4">
        <v>7.8577290000000001E-12</v>
      </c>
      <c r="P15" s="4">
        <v>9.7286710000000002E-12</v>
      </c>
      <c r="Q15" s="4">
        <v>1.2310254E-11</v>
      </c>
      <c r="R15" s="4">
        <v>1.6742725000000001E-11</v>
      </c>
      <c r="S15" s="4">
        <v>5.2442199999999999E-11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6.3811350000000001E-11</v>
      </c>
      <c r="Y15" s="8">
        <v>3.4152506999999999E-11</v>
      </c>
      <c r="Z15" s="7">
        <v>4.2704730000000002E-11</v>
      </c>
      <c r="AA15" s="7">
        <v>6.2910330000000002E-11</v>
      </c>
      <c r="AB15" s="7">
        <v>2.7725940000000002E-3</v>
      </c>
      <c r="AC15" s="5" t="str">
        <v>NaN</v>
      </c>
      <c r="AD15" s="46" t="str">
        <v>NaN</v>
      </c>
      <c r="AE15" s="46" t="str">
        <v>NaN</v>
      </c>
      <c r="AF15" s="46">
        <v>8.1220319999999996E-11</v>
      </c>
      <c r="AG15" s="46">
        <v>5.1206962000000001E-11</v>
      </c>
      <c r="AH15" s="46">
        <v>3.7345633999999999E-11</v>
      </c>
      <c r="AI15" s="46">
        <v>7.0339409999999995E-11</v>
      </c>
      <c r="AJ15" s="46">
        <v>1.8060044999999999E-10</v>
      </c>
      <c r="AK15" s="46">
        <v>4.2911449999999998E-4</v>
      </c>
      <c r="AL15" s="38">
        <f t="shared" si="3"/>
        <v>1.1858183576360746E-4</v>
      </c>
      <c r="AM15" s="33" t="s">
        <v>34</v>
      </c>
      <c r="AN15" s="21"/>
      <c r="AO15" s="5">
        <f>(SUM(AD6:AK28)/137)+(SUM(B6:E19)/41)</f>
        <v>1.914440696297585E-3</v>
      </c>
      <c r="AP15" s="1">
        <f t="shared" si="0"/>
        <v>1.9144406962975852E-6</v>
      </c>
      <c r="AQ15" s="1">
        <f t="shared" si="1"/>
        <v>2.2973288355571021E-5</v>
      </c>
      <c r="AR15" s="1">
        <f t="shared" si="2"/>
        <v>22.973288355571022</v>
      </c>
      <c r="AS15" s="54">
        <f t="shared" si="4"/>
        <v>19.417436837319027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35">
      <c r="A16" s="15">
        <v>-11.212300000000001</v>
      </c>
      <c r="B16" s="45">
        <v>3.3720802E-3</v>
      </c>
      <c r="C16" s="45">
        <v>3.6427184E-11</v>
      </c>
      <c r="D16" s="45" t="str">
        <v>NaN</v>
      </c>
      <c r="E16" s="45" t="str">
        <v>NaN</v>
      </c>
      <c r="F16" s="16">
        <v>1.2398572E-11</v>
      </c>
      <c r="G16" s="16">
        <v>1.6843223E-11</v>
      </c>
      <c r="H16" s="16">
        <v>6.479866E-12</v>
      </c>
      <c r="I16" s="16">
        <v>4.5070660000000002E-12</v>
      </c>
      <c r="J16" s="16">
        <v>2.7596916E-12</v>
      </c>
      <c r="K16" s="16">
        <v>2.2538128000000001E-12</v>
      </c>
      <c r="L16" s="16">
        <v>2.1937129E-12</v>
      </c>
      <c r="M16" s="16">
        <v>2.5591713999999999E-12</v>
      </c>
      <c r="N16" s="16">
        <v>4.3994542999999999E-12</v>
      </c>
      <c r="O16" s="16">
        <v>8.8331710000000002E-12</v>
      </c>
      <c r="P16" s="16">
        <v>1.1938143999999999E-11</v>
      </c>
      <c r="Q16" s="16">
        <v>1.8719207999999999E-11</v>
      </c>
      <c r="R16" s="16">
        <v>3.1177772000000002E-11</v>
      </c>
      <c r="S16" s="16">
        <v>9.6364040000000001E-4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4.7185570000000002E-11</v>
      </c>
      <c r="Y16" s="8">
        <v>4.17822E-11</v>
      </c>
      <c r="Z16" s="7">
        <v>8.8413950000000001E-11</v>
      </c>
      <c r="AA16" s="7">
        <v>5.4817790000000002E-11</v>
      </c>
      <c r="AB16" s="7">
        <v>2.9491209999999999E-3</v>
      </c>
      <c r="AC16" s="5" t="str">
        <v>NaN</v>
      </c>
      <c r="AD16" s="46" t="str">
        <v>NaN</v>
      </c>
      <c r="AE16" s="46" t="str">
        <v>NaN</v>
      </c>
      <c r="AF16" s="46">
        <v>4.0065946999999997E-11</v>
      </c>
      <c r="AG16" s="46">
        <v>1.0902652E-11</v>
      </c>
      <c r="AH16" s="46">
        <v>1.4839622999999999E-11</v>
      </c>
      <c r="AI16" s="46">
        <v>5.860838E-11</v>
      </c>
      <c r="AJ16" s="46">
        <v>1.2352685E-3</v>
      </c>
      <c r="AK16" s="46">
        <v>2.6803052000000001E-3</v>
      </c>
      <c r="AL16" s="38">
        <f t="shared" si="3"/>
        <v>4.1483021548541335E-4</v>
      </c>
      <c r="AM16" t="s">
        <v>35</v>
      </c>
      <c r="AN16" s="21"/>
      <c r="AO16" s="1">
        <f>SUM(B2:AK37)/939</f>
        <v>1.0169048582725313E-3</v>
      </c>
      <c r="AP16" s="1">
        <f t="shared" si="0"/>
        <v>1.0169048582725314E-6</v>
      </c>
      <c r="AQ16" s="1">
        <f t="shared" si="1"/>
        <v>1.2202858299270377E-5</v>
      </c>
      <c r="AR16" s="1">
        <f t="shared" si="2"/>
        <v>12.202858299270376</v>
      </c>
      <c r="AS16" s="54">
        <f t="shared" si="4"/>
        <v>10.31407548599271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35">
      <c r="A17" s="15">
        <v>-7.9836</v>
      </c>
      <c r="B17" s="45">
        <v>5.3079010000000003E-3</v>
      </c>
      <c r="C17" s="45">
        <v>2.0835981999999999E-3</v>
      </c>
      <c r="D17" s="45">
        <v>5.2560213000000004E-12</v>
      </c>
      <c r="E17" s="45">
        <v>7.7491485000000003E-12</v>
      </c>
      <c r="F17" s="16">
        <v>1.0427077000000001E-11</v>
      </c>
      <c r="G17" s="16">
        <v>1.1184201999999999E-11</v>
      </c>
      <c r="H17" s="16">
        <v>6.8971449999999999E-12</v>
      </c>
      <c r="I17" s="16">
        <v>5.4001863999999998E-12</v>
      </c>
      <c r="J17" s="16">
        <v>2.9573661000000001E-12</v>
      </c>
      <c r="K17" s="16">
        <v>3.0359686E-12</v>
      </c>
      <c r="L17" s="16">
        <v>2.7387130999999999E-12</v>
      </c>
      <c r="M17" s="16">
        <v>3.0200450000000002E-12</v>
      </c>
      <c r="N17" s="16">
        <v>4.3280482999999997E-12</v>
      </c>
      <c r="O17" s="16">
        <v>7.3382119999999992E-12</v>
      </c>
      <c r="P17" s="16">
        <v>1.5228499000000001E-11</v>
      </c>
      <c r="Q17" s="16">
        <v>3.8816717E-11</v>
      </c>
      <c r="R17" s="16">
        <v>6.2025480000000006E-11</v>
      </c>
      <c r="S17" s="16">
        <v>4.3398915E-3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1.0069349E-11</v>
      </c>
      <c r="Y17" s="8">
        <v>1.7401302999999999E-11</v>
      </c>
      <c r="Z17" s="7">
        <v>2.6238110999999998E-3</v>
      </c>
      <c r="AA17" s="7">
        <v>3.8080610000000002E-3</v>
      </c>
      <c r="AB17" s="27">
        <v>2.6787705999999998E-3</v>
      </c>
      <c r="AC17" s="5" t="str">
        <v>NaN</v>
      </c>
      <c r="AD17" s="46" t="str">
        <v>NaN</v>
      </c>
      <c r="AE17" s="46" t="str">
        <v>NaN</v>
      </c>
      <c r="AF17" s="46">
        <v>1.0516439000000001E-11</v>
      </c>
      <c r="AG17" s="46">
        <v>1.5612182000000001E-11</v>
      </c>
      <c r="AH17" s="46">
        <v>1.8616197000000001E-11</v>
      </c>
      <c r="AI17" s="46">
        <v>3.8314704000000003E-4</v>
      </c>
      <c r="AJ17" s="46">
        <v>1.5080788E-3</v>
      </c>
      <c r="AK17" s="46">
        <v>3.5177203999999999E-3</v>
      </c>
      <c r="AL17" s="38">
        <f t="shared" si="3"/>
        <v>9.0520620340063095E-4</v>
      </c>
      <c r="AM17" t="s">
        <v>36</v>
      </c>
      <c r="AN17" s="21"/>
      <c r="AO17" s="64">
        <f>SUM(B20:AK37)/411</f>
        <v>1.2341306705722494E-3</v>
      </c>
      <c r="AP17" s="1">
        <f t="shared" si="0"/>
        <v>1.2341306705722494E-6</v>
      </c>
      <c r="AQ17" s="1">
        <f t="shared" si="1"/>
        <v>1.4809568046866992E-5</v>
      </c>
      <c r="AR17" s="1">
        <f t="shared" si="2"/>
        <v>14.809568046866993</v>
      </c>
      <c r="AS17" s="54">
        <f t="shared" si="4"/>
        <v>12.517313485436826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35">
      <c r="A18" s="15">
        <v>-4.7801999999999998</v>
      </c>
      <c r="B18" s="45">
        <v>3.5246878000000001E-3</v>
      </c>
      <c r="C18" s="45">
        <v>2.0503495000000002E-11</v>
      </c>
      <c r="D18" s="45">
        <v>4.9629927000000004E-12</v>
      </c>
      <c r="E18" s="45">
        <v>6.3729910000000001E-12</v>
      </c>
      <c r="F18" s="16">
        <v>6.2372760000000004E-12</v>
      </c>
      <c r="G18" s="16">
        <v>7.1770723000000004E-12</v>
      </c>
      <c r="H18" s="16">
        <v>7.5286269999999995E-12</v>
      </c>
      <c r="I18" s="16">
        <v>5.4096414999999996E-12</v>
      </c>
      <c r="J18" s="16">
        <v>4.8666028000000003E-12</v>
      </c>
      <c r="K18" s="16">
        <v>5.1642284000000004E-12</v>
      </c>
      <c r="L18" s="16">
        <v>5.6094559999999999E-12</v>
      </c>
      <c r="M18" s="16">
        <v>6.0951634E-12</v>
      </c>
      <c r="N18" s="16">
        <v>8.3360189999999997E-12</v>
      </c>
      <c r="O18" s="16">
        <v>1.4293471E-11</v>
      </c>
      <c r="P18" s="16">
        <v>3.1813423000000003E-11</v>
      </c>
      <c r="Q18" s="16">
        <v>1.3224142999999999E-3</v>
      </c>
      <c r="R18" s="16">
        <v>2.5722033E-3</v>
      </c>
      <c r="S18" s="16">
        <v>1.2174643E-3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8.2784030000000001E-12</v>
      </c>
      <c r="Y18" s="8">
        <v>2.3131067000000001E-11</v>
      </c>
      <c r="Z18" s="7">
        <v>2.1505719999999999E-3</v>
      </c>
      <c r="AA18" s="7">
        <v>4.4148340000000003E-3</v>
      </c>
      <c r="AB18" s="27">
        <v>3.7883113E-3</v>
      </c>
      <c r="AC18" s="5" t="str">
        <v>NaN</v>
      </c>
      <c r="AD18" s="46" t="str">
        <v>NaN</v>
      </c>
      <c r="AE18" s="46" t="str">
        <v>NaN</v>
      </c>
      <c r="AF18" s="46">
        <v>7.5593720000000003E-12</v>
      </c>
      <c r="AG18" s="46">
        <v>1.5030720000000001E-11</v>
      </c>
      <c r="AH18" s="46">
        <v>5.6614103999999999E-4</v>
      </c>
      <c r="AI18" s="46">
        <v>1.8198000999999999E-3</v>
      </c>
      <c r="AJ18" s="46">
        <v>2.6072306000000001E-3</v>
      </c>
      <c r="AK18" s="46">
        <v>3.3012405000000002E-3</v>
      </c>
      <c r="AL18" s="38">
        <f t="shared" si="3"/>
        <v>9.4085860097827662E-4</v>
      </c>
      <c r="AM18" t="s">
        <v>37</v>
      </c>
      <c r="AN18" s="21"/>
      <c r="AO18" s="64">
        <f>SUM(B2:AK19)/528</f>
        <v>8.4781431119831973E-4</v>
      </c>
      <c r="AP18" s="1">
        <f t="shared" si="0"/>
        <v>8.4781431119831973E-7</v>
      </c>
      <c r="AQ18" s="1">
        <f t="shared" si="1"/>
        <v>1.0173771734379837E-5</v>
      </c>
      <c r="AR18" s="1">
        <f t="shared" si="2"/>
        <v>10.173771734379837</v>
      </c>
      <c r="AS18" s="54">
        <f t="shared" si="4"/>
        <v>8.5990549977890574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35">
      <c r="A19" s="15">
        <v>-1.5918000000000001</v>
      </c>
      <c r="B19" s="45" t="str">
        <v>NaN</v>
      </c>
      <c r="C19" s="45" t="str">
        <v>NaN</v>
      </c>
      <c r="D19" s="45">
        <v>4.1979275999999999E-12</v>
      </c>
      <c r="E19" s="45">
        <v>9.3036409999999995E-12</v>
      </c>
      <c r="F19" s="16">
        <v>7.6597070000000004E-5</v>
      </c>
      <c r="G19" s="16">
        <v>7.2832799999999996E-12</v>
      </c>
      <c r="H19" s="16">
        <v>5.6042414999999996E-12</v>
      </c>
      <c r="I19" s="16">
        <v>4.1474249999999998E-12</v>
      </c>
      <c r="J19" s="16">
        <v>4.0358697000000001E-12</v>
      </c>
      <c r="K19" s="16">
        <v>4.2023239999999997E-12</v>
      </c>
      <c r="L19" s="16">
        <v>4.4533135999999998E-12</v>
      </c>
      <c r="M19" s="16">
        <v>4.6872199999999999E-12</v>
      </c>
      <c r="N19" s="16">
        <v>5.4185599999999999E-12</v>
      </c>
      <c r="O19" s="16">
        <v>6.4109190000000001E-12</v>
      </c>
      <c r="P19" s="16">
        <v>8.4085985000000003E-12</v>
      </c>
      <c r="Q19" s="16">
        <v>1.6783703000000001E-11</v>
      </c>
      <c r="R19" s="16">
        <v>1.2816003E-3</v>
      </c>
      <c r="S19" s="16">
        <v>2.0592217000000002E-3</v>
      </c>
      <c r="T19" s="7" t="str">
        <v>NaN</v>
      </c>
      <c r="U19" s="8" t="str">
        <v>NaN</v>
      </c>
      <c r="V19" s="8" t="str">
        <v>NaN</v>
      </c>
      <c r="W19" s="8">
        <v>4.5757129999999998E-12</v>
      </c>
      <c r="X19" s="8">
        <v>4.6984035999999999E-12</v>
      </c>
      <c r="Y19" s="8">
        <v>5.343803E-12</v>
      </c>
      <c r="Z19" s="7">
        <v>8.2469740000000002E-12</v>
      </c>
      <c r="AA19" s="7">
        <v>2.0155416999999999E-11</v>
      </c>
      <c r="AB19" s="7">
        <v>2.7099594000000002E-3</v>
      </c>
      <c r="AC19" s="5" t="str">
        <v>NaN</v>
      </c>
      <c r="AD19" s="46" t="str">
        <v>NaN</v>
      </c>
      <c r="AE19" s="46" t="str">
        <v>NaN</v>
      </c>
      <c r="AF19" s="46">
        <v>8.5277089999999992E-12</v>
      </c>
      <c r="AG19" s="46">
        <v>1.2481576E-11</v>
      </c>
      <c r="AH19" s="46">
        <v>3.2274478999999999E-3</v>
      </c>
      <c r="AI19" s="46">
        <v>9.6163270000000005E-4</v>
      </c>
      <c r="AJ19" s="46">
        <v>1.4555167E-3</v>
      </c>
      <c r="AK19" s="46">
        <v>3.4861683000000001E-3</v>
      </c>
      <c r="AL19" s="38">
        <f t="shared" si="3"/>
        <v>5.449337221059506E-4</v>
      </c>
      <c r="AM19" t="s">
        <v>53</v>
      </c>
      <c r="AN19" s="21"/>
      <c r="AO19" s="21">
        <f>SUM(U4:X4)/4</f>
        <v>5.3231756983255097E-5</v>
      </c>
      <c r="AP19" s="1">
        <f t="shared" si="0"/>
        <v>5.32317569832551E-8</v>
      </c>
      <c r="AQ19" s="1">
        <f t="shared" si="1"/>
        <v>6.3878108379906125E-7</v>
      </c>
      <c r="AR19" s="1">
        <f t="shared" si="2"/>
        <v>0.63878108379906129</v>
      </c>
      <c r="AS19" s="54">
        <f t="shared" si="4"/>
        <v>0.53990927008647505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35">
      <c r="A20" s="15">
        <v>1.5918000000000001</v>
      </c>
      <c r="B20" s="45" t="str">
        <v>NaN</v>
      </c>
      <c r="C20" s="16" t="str">
        <v>NaN</v>
      </c>
      <c r="D20" s="16">
        <v>7.2163250000000002E-12</v>
      </c>
      <c r="E20" s="16">
        <v>1.0880911E-11</v>
      </c>
      <c r="F20" s="16">
        <v>9.6126029999999998E-12</v>
      </c>
      <c r="G20" s="16">
        <v>5.490842E-12</v>
      </c>
      <c r="H20" s="16">
        <v>4.5255912999999998E-12</v>
      </c>
      <c r="I20" s="16">
        <v>4.2181657000000003E-12</v>
      </c>
      <c r="J20" s="16">
        <v>4.7362469999999996E-12</v>
      </c>
      <c r="K20" s="16">
        <v>5.296827E-12</v>
      </c>
      <c r="L20" s="16">
        <v>5.1517199999999998E-12</v>
      </c>
      <c r="M20" s="16">
        <v>5.0986030000000002E-12</v>
      </c>
      <c r="N20" s="16">
        <v>5.4509682000000003E-12</v>
      </c>
      <c r="O20" s="16">
        <v>6.2344482999999998E-12</v>
      </c>
      <c r="P20" s="16">
        <v>8.0461380000000007E-12</v>
      </c>
      <c r="Q20" s="16">
        <v>1.5875752000000001E-11</v>
      </c>
      <c r="R20" s="16">
        <v>1.8580528999999999E-4</v>
      </c>
      <c r="S20" s="16">
        <v>2.5886294999999999E-5</v>
      </c>
      <c r="T20" s="7" t="str">
        <v>NaN</v>
      </c>
      <c r="U20" s="8" t="str">
        <v>NaN</v>
      </c>
      <c r="V20" s="8" t="str">
        <v>NaN</v>
      </c>
      <c r="W20" s="8">
        <v>9.7870305999999993E-12</v>
      </c>
      <c r="X20" s="8">
        <v>5.2181399999999998E-12</v>
      </c>
      <c r="Y20" s="8">
        <v>5.4174664000000003E-12</v>
      </c>
      <c r="Z20" s="7">
        <v>7.1777788000000003E-12</v>
      </c>
      <c r="AA20" s="7">
        <v>1.5115591E-11</v>
      </c>
      <c r="AB20" s="7">
        <v>3.0007943999999999E-3</v>
      </c>
      <c r="AC20" s="5" t="str">
        <v>NaN</v>
      </c>
      <c r="AD20" s="46" t="str">
        <v>NaN</v>
      </c>
      <c r="AE20" s="46" t="str">
        <v>NaN</v>
      </c>
      <c r="AF20" s="46">
        <v>1.3083922999999999E-3</v>
      </c>
      <c r="AG20" s="46">
        <v>4.8461088000000002E-4</v>
      </c>
      <c r="AH20" s="46">
        <v>1.8935640000000001E-11</v>
      </c>
      <c r="AI20" s="46">
        <v>7.4412914999999997E-12</v>
      </c>
      <c r="AJ20" s="46">
        <v>6.4647275999999999E-12</v>
      </c>
      <c r="AK20" s="46">
        <v>7.4098073000000003E-4</v>
      </c>
      <c r="AL20" s="38">
        <f t="shared" si="3"/>
        <v>2.0523107387117169E-4</v>
      </c>
      <c r="AM20" s="21" t="s">
        <v>54</v>
      </c>
      <c r="AN20" s="21"/>
      <c r="AO20" s="21">
        <f>SUM(T11:T14)/4</f>
        <v>9.6523015000000008E-12</v>
      </c>
      <c r="AP20" s="1">
        <f t="shared" si="0"/>
        <v>9.6523015000000008E-15</v>
      </c>
      <c r="AQ20" s="1">
        <f t="shared" si="1"/>
        <v>1.1582761800000001E-13</v>
      </c>
      <c r="AR20" s="1">
        <f t="shared" si="2"/>
        <v>1.1582761800000001E-7</v>
      </c>
      <c r="AS20" s="54">
        <f t="shared" si="4"/>
        <v>9.789958763072402E-8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35">
      <c r="A21" s="15">
        <v>4.7801999999999998</v>
      </c>
      <c r="B21" s="45" t="str">
        <v>NaN</v>
      </c>
      <c r="C21" s="16">
        <v>7.3691659999999995E-12</v>
      </c>
      <c r="D21" s="16">
        <v>4.5195787000000001E-12</v>
      </c>
      <c r="E21" s="16">
        <v>6.4095694999999998E-12</v>
      </c>
      <c r="F21" s="16">
        <v>4.1469950000000003E-12</v>
      </c>
      <c r="G21" s="16">
        <v>4.053157E-12</v>
      </c>
      <c r="H21" s="16">
        <v>4.9489759999999999E-12</v>
      </c>
      <c r="I21" s="16">
        <v>6.3524929999999998E-12</v>
      </c>
      <c r="J21" s="16">
        <v>1.0702876E-11</v>
      </c>
      <c r="K21" s="16">
        <v>1.8736373999999999E-11</v>
      </c>
      <c r="L21" s="16">
        <v>2.7617028000000001E-11</v>
      </c>
      <c r="M21" s="16">
        <v>3.1190029999999999E-4</v>
      </c>
      <c r="N21" s="16">
        <v>1.3786865999999999E-4</v>
      </c>
      <c r="O21" s="16">
        <v>2.6521334E-11</v>
      </c>
      <c r="P21" s="16">
        <v>1.7822398000000001E-11</v>
      </c>
      <c r="Q21" s="16">
        <v>2.1865286000000001E-11</v>
      </c>
      <c r="R21" s="16">
        <v>2.1897886000000001E-11</v>
      </c>
      <c r="S21" s="16">
        <v>2.7730342000000001E-11</v>
      </c>
      <c r="T21" s="7" t="str">
        <v>NaN</v>
      </c>
      <c r="U21" s="8" t="str">
        <v>NaN</v>
      </c>
      <c r="V21" s="8">
        <v>5.6098039999999997E-12</v>
      </c>
      <c r="W21" s="8">
        <v>9.5458380000000001E-12</v>
      </c>
      <c r="X21" s="8">
        <v>1.7991655E-11</v>
      </c>
      <c r="Y21" s="8">
        <v>1.7757151999999999E-11</v>
      </c>
      <c r="Z21" s="7">
        <v>1.4584784999999999E-11</v>
      </c>
      <c r="AA21" s="7">
        <v>6.0819617999999999E-12</v>
      </c>
      <c r="AB21" s="7">
        <v>1.2008083000000001E-11</v>
      </c>
      <c r="AC21" s="5" t="str">
        <v>NaN</v>
      </c>
      <c r="AD21" s="46" t="str">
        <v>NaN</v>
      </c>
      <c r="AE21" s="46" t="str">
        <v>NaN</v>
      </c>
      <c r="AF21" s="46">
        <v>3.1499700000000002E-11</v>
      </c>
      <c r="AG21" s="46">
        <v>1.4137359E-11</v>
      </c>
      <c r="AH21" s="46">
        <v>6.2783063999999997E-12</v>
      </c>
      <c r="AI21" s="46">
        <v>5.0834254000000001E-12</v>
      </c>
      <c r="AJ21" s="46">
        <v>5.0845517E-12</v>
      </c>
      <c r="AK21" s="46">
        <v>2.6175081999999998E-3</v>
      </c>
      <c r="AL21" s="38">
        <f t="shared" si="3"/>
        <v>1.0224258387853602E-4</v>
      </c>
      <c r="AM21" s="21" t="s">
        <v>55</v>
      </c>
      <c r="AO21" s="21">
        <f>SUM(Z11:AC28)/42</f>
        <v>7.6325901252581661E-4</v>
      </c>
      <c r="AP21" s="1">
        <f t="shared" si="0"/>
        <v>7.632590125258166E-7</v>
      </c>
      <c r="AQ21" s="1">
        <f t="shared" si="1"/>
        <v>9.1591081503097983E-6</v>
      </c>
      <c r="AR21" s="1">
        <f t="shared" si="2"/>
        <v>9.1591081503097982</v>
      </c>
      <c r="AS21" s="54">
        <f t="shared" si="4"/>
        <v>7.741443072588547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35">
      <c r="A22" s="15">
        <v>7.9836</v>
      </c>
      <c r="B22" s="45" t="str">
        <v>NaN</v>
      </c>
      <c r="C22" s="16">
        <v>4.2161369999999997E-12</v>
      </c>
      <c r="D22" s="16">
        <v>2.3041111000000002E-12</v>
      </c>
      <c r="E22" s="16">
        <v>2.2548910000000001E-12</v>
      </c>
      <c r="F22" s="16">
        <v>1.8515340999999998E-12</v>
      </c>
      <c r="G22" s="16">
        <v>2.5169284999999998E-12</v>
      </c>
      <c r="H22" s="16">
        <v>3.4763225000000001E-12</v>
      </c>
      <c r="I22" s="16">
        <v>4.6314996E-12</v>
      </c>
      <c r="J22" s="16">
        <v>6.7003563999999999E-12</v>
      </c>
      <c r="K22" s="16">
        <v>9.4042450000000008E-12</v>
      </c>
      <c r="L22" s="16">
        <v>1.479395E-11</v>
      </c>
      <c r="M22" s="16">
        <v>2.0142274999999999E-11</v>
      </c>
      <c r="N22" s="16">
        <v>3.0752719999999997E-11</v>
      </c>
      <c r="O22" s="16">
        <v>2.6997226999999999E-11</v>
      </c>
      <c r="P22" s="16">
        <v>3.3130273000000002E-11</v>
      </c>
      <c r="Q22" s="16">
        <v>5.1325595E-4</v>
      </c>
      <c r="R22" s="16">
        <v>4.6583040000000003E-3</v>
      </c>
      <c r="S22" s="16">
        <v>4.1517230000000004E-3</v>
      </c>
      <c r="T22" s="7" t="str">
        <v>NaN</v>
      </c>
      <c r="U22" s="8" t="str">
        <v>NaN</v>
      </c>
      <c r="V22" s="8">
        <v>7.1824923999999998E-12</v>
      </c>
      <c r="W22" s="8">
        <v>1.05182295E-11</v>
      </c>
      <c r="X22" s="8">
        <v>8.0702790000000005E-12</v>
      </c>
      <c r="Y22" s="8">
        <v>1.0321366E-11</v>
      </c>
      <c r="Z22" s="7">
        <v>7.9872226000000002E-4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5.4249056999999996E-4</v>
      </c>
      <c r="AH22" s="46">
        <v>4.5201600000000004E-12</v>
      </c>
      <c r="AI22" s="46">
        <v>1.6301103E-4</v>
      </c>
      <c r="AJ22" s="46">
        <v>1.5811861000000001E-4</v>
      </c>
      <c r="AK22" s="46">
        <v>9.4298610000000005E-12</v>
      </c>
      <c r="AL22" s="38">
        <f t="shared" si="3"/>
        <v>4.0687502345240214E-4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35">
      <c r="A23" s="15">
        <v>11.212300000000001</v>
      </c>
      <c r="B23" s="45" t="str">
        <v>NaN</v>
      </c>
      <c r="C23" s="16">
        <v>3.0136982000000001E-12</v>
      </c>
      <c r="D23" s="16">
        <v>1.6019598000000001E-12</v>
      </c>
      <c r="E23" s="16">
        <v>1.9878280000000001E-12</v>
      </c>
      <c r="F23" s="16">
        <v>1.4814863000000001E-12</v>
      </c>
      <c r="G23" s="16">
        <v>1.7524496E-12</v>
      </c>
      <c r="H23" s="16">
        <v>2.2221923E-12</v>
      </c>
      <c r="I23" s="16">
        <v>2.2366946000000001E-12</v>
      </c>
      <c r="J23" s="16">
        <v>2.5486845999999998E-12</v>
      </c>
      <c r="K23" s="16">
        <v>2.8559143000000002E-12</v>
      </c>
      <c r="L23" s="16">
        <v>3.6102159E-12</v>
      </c>
      <c r="M23" s="16">
        <v>3.8082996E-12</v>
      </c>
      <c r="N23" s="16">
        <v>4.7717563000000001E-12</v>
      </c>
      <c r="O23" s="16">
        <v>6.8634830000000003E-12</v>
      </c>
      <c r="P23" s="16">
        <v>6.2526269999999997E-12</v>
      </c>
      <c r="Q23" s="16">
        <v>7.6783709999999995E-12</v>
      </c>
      <c r="R23" s="16">
        <v>3.4584876E-4</v>
      </c>
      <c r="S23" s="62">
        <v>4.0661537999999998E-4</v>
      </c>
      <c r="T23" s="7" t="str">
        <v>NaN</v>
      </c>
      <c r="U23" s="8">
        <v>1.3969377E-11</v>
      </c>
      <c r="V23" s="8">
        <v>6.6580643000000001E-12</v>
      </c>
      <c r="W23" s="8">
        <v>4.5352146999999999E-12</v>
      </c>
      <c r="X23" s="8">
        <v>4.8197489999999998E-12</v>
      </c>
      <c r="Y23" s="8">
        <v>4.5541444000000003E-12</v>
      </c>
      <c r="Z23" s="7">
        <v>3.6544253000000003E-12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4.6311223000000001E-4</v>
      </c>
      <c r="AH23" s="46">
        <v>3.3587056999999998E-11</v>
      </c>
      <c r="AI23" s="46">
        <v>1.8002991E-11</v>
      </c>
      <c r="AJ23" s="46">
        <v>3.7061291999999999E-4</v>
      </c>
      <c r="AK23" s="46">
        <v>1.4268945E-11</v>
      </c>
      <c r="AL23" s="38">
        <f t="shared" si="3"/>
        <v>5.6649623097701005E-5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35">
      <c r="A24" s="15">
        <v>14.477499999999999</v>
      </c>
      <c r="B24" s="45" t="str">
        <v>NaN</v>
      </c>
      <c r="C24" s="16">
        <v>4.5262222999999998E-12</v>
      </c>
      <c r="D24" s="16">
        <v>1.8351438E-12</v>
      </c>
      <c r="E24" s="16">
        <v>1.7001187000000001E-12</v>
      </c>
      <c r="F24" s="16">
        <v>1.3594158999999999E-12</v>
      </c>
      <c r="G24" s="16">
        <v>1.5486664999999999E-12</v>
      </c>
      <c r="H24" s="16">
        <v>1.9069579000000002E-12</v>
      </c>
      <c r="I24" s="16">
        <v>2.1580500000000001E-12</v>
      </c>
      <c r="J24" s="16">
        <v>2.402291E-12</v>
      </c>
      <c r="K24" s="16">
        <v>2.6189414999999998E-12</v>
      </c>
      <c r="L24" s="16">
        <v>2.8658566000000001E-12</v>
      </c>
      <c r="M24" s="16">
        <v>2.9979743000000001E-12</v>
      </c>
      <c r="N24" s="16">
        <v>3.3637912E-12</v>
      </c>
      <c r="O24" s="16">
        <v>3.5531068000000002E-12</v>
      </c>
      <c r="P24" s="16">
        <v>3.8938619999999997E-12</v>
      </c>
      <c r="Q24" s="16">
        <v>1.0142257000000001E-11</v>
      </c>
      <c r="R24" s="16">
        <v>3.4291220000000003E-4</v>
      </c>
      <c r="S24" s="16" t="str">
        <v>NaN</v>
      </c>
      <c r="T24" s="13">
        <v>8.5161764999999998E-12</v>
      </c>
      <c r="U24" s="8">
        <v>4.0514500000000001E-12</v>
      </c>
      <c r="V24" s="8">
        <v>2.9536235000000001E-12</v>
      </c>
      <c r="W24" s="8">
        <v>2.9995398999999999E-12</v>
      </c>
      <c r="X24" s="8">
        <v>3.0534932E-12</v>
      </c>
      <c r="Y24" s="8">
        <v>3.2402408E-12</v>
      </c>
      <c r="Z24" s="7">
        <v>2.7406597E-12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4.1913425000000002E-4</v>
      </c>
      <c r="AH24" s="46">
        <v>3.9730992999999999E-11</v>
      </c>
      <c r="AI24" s="46">
        <v>1.3128079999999999E-3</v>
      </c>
      <c r="AJ24" s="46">
        <v>3.7621193999999998E-4</v>
      </c>
      <c r="AK24" s="46">
        <v>2.9245729999999998E-4</v>
      </c>
      <c r="AL24" s="38">
        <f t="shared" si="3"/>
        <v>9.7982993005672588E-5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35">
      <c r="A25" s="15">
        <v>17.791599999999999</v>
      </c>
      <c r="B25" s="46" t="str">
        <v>NaN</v>
      </c>
      <c r="C25" s="4">
        <v>4.6641805000000003E-12</v>
      </c>
      <c r="D25" s="4">
        <v>2.7299823000000002E-12</v>
      </c>
      <c r="E25" s="4">
        <v>2.019239E-12</v>
      </c>
      <c r="F25" s="4">
        <v>1.6817855999999999E-12</v>
      </c>
      <c r="G25" s="4">
        <v>1.7139421999999999E-12</v>
      </c>
      <c r="H25" s="4">
        <v>1.8989431999999998E-12</v>
      </c>
      <c r="I25" s="4">
        <v>2.0735222999999999E-12</v>
      </c>
      <c r="J25" s="4">
        <v>2.2696534000000001E-12</v>
      </c>
      <c r="K25" s="4">
        <v>2.2927093999999999E-12</v>
      </c>
      <c r="L25" s="4">
        <v>2.3342530000000002E-12</v>
      </c>
      <c r="M25" s="4">
        <v>2.5222229000000002E-12</v>
      </c>
      <c r="N25" s="4">
        <v>2.7929555000000001E-12</v>
      </c>
      <c r="O25" s="4">
        <v>2.9068617999999998E-12</v>
      </c>
      <c r="P25" s="4">
        <v>3.0239504000000001E-12</v>
      </c>
      <c r="Q25" s="14">
        <v>5.4088977E-12</v>
      </c>
      <c r="R25" s="14" t="str">
        <v>NaN</v>
      </c>
      <c r="S25" s="14">
        <v>1.3639155999999999E-5</v>
      </c>
      <c r="T25" s="13">
        <v>3.5759855999999999E-12</v>
      </c>
      <c r="U25" s="8">
        <v>2.9613940000000001E-12</v>
      </c>
      <c r="V25" s="8">
        <v>2.5583807999999999E-12</v>
      </c>
      <c r="W25" s="8">
        <v>2.5960693999999999E-12</v>
      </c>
      <c r="X25" s="8">
        <v>2.6478208E-12</v>
      </c>
      <c r="Y25" s="8">
        <v>2.5107607000000001E-12</v>
      </c>
      <c r="Z25" s="7">
        <v>2.7529194E-12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3.2650915E-4</v>
      </c>
      <c r="AH25" s="46">
        <v>1.0576357999999999E-5</v>
      </c>
      <c r="AI25" s="46" t="str">
        <v>NaN</v>
      </c>
      <c r="AJ25" s="46">
        <v>3.6194413999999999E-4</v>
      </c>
      <c r="AK25" s="46">
        <v>4.6359469999999997E-4</v>
      </c>
      <c r="AL25" s="38">
        <f t="shared" si="3"/>
        <v>4.3565317182830734E-5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35">
      <c r="A26" s="15">
        <v>21.168500000000002</v>
      </c>
      <c r="B26" s="46" t="str">
        <v>NaN</v>
      </c>
      <c r="C26" s="4">
        <v>6.0065837000000002E-12</v>
      </c>
      <c r="D26" s="4">
        <v>3.3646191000000001E-12</v>
      </c>
      <c r="E26" s="4">
        <v>2.1522121999999998E-12</v>
      </c>
      <c r="F26" s="4">
        <v>1.7238935E-12</v>
      </c>
      <c r="G26" s="4">
        <v>1.6548425000000001E-12</v>
      </c>
      <c r="H26" s="4">
        <v>1.8028180999999999E-12</v>
      </c>
      <c r="I26" s="4">
        <v>1.9603505000000001E-12</v>
      </c>
      <c r="J26" s="4">
        <v>2.0918527000000002E-12</v>
      </c>
      <c r="K26" s="4">
        <v>2.0756020000000001E-12</v>
      </c>
      <c r="L26" s="4">
        <v>2.1275638E-12</v>
      </c>
      <c r="M26" s="4">
        <v>2.2444486000000002E-12</v>
      </c>
      <c r="N26" s="4">
        <v>2.3300551999999999E-12</v>
      </c>
      <c r="O26" s="4">
        <v>2.2383502999999998E-12</v>
      </c>
      <c r="P26" s="4">
        <v>2.4252293000000002E-12</v>
      </c>
      <c r="Q26" s="14" t="str">
        <v>NaN</v>
      </c>
      <c r="R26" s="14">
        <v>7.7882259999999999E-12</v>
      </c>
      <c r="S26" s="14">
        <v>8.5317449999999994E-12</v>
      </c>
      <c r="T26" s="13">
        <v>5.1815587E-12</v>
      </c>
      <c r="U26" s="8">
        <v>3.030984E-12</v>
      </c>
      <c r="V26" s="8">
        <v>2.4710762999999999E-12</v>
      </c>
      <c r="W26" s="8">
        <v>2.3996837999999999E-12</v>
      </c>
      <c r="X26" s="8">
        <v>2.5293169999999999E-12</v>
      </c>
      <c r="Y26" s="8">
        <v>2.5759773999999998E-12</v>
      </c>
      <c r="Z26" s="7">
        <v>3.3826497999999998E-12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1.6202066000000001E-3</v>
      </c>
      <c r="AH26" s="46">
        <v>2.0067226000000001E-4</v>
      </c>
      <c r="AI26" s="46" t="str">
        <v>NaN</v>
      </c>
      <c r="AJ26" s="46" t="str">
        <v>NaN</v>
      </c>
      <c r="AK26" s="46" t="str">
        <v>NaN</v>
      </c>
      <c r="AL26" s="38">
        <f t="shared" si="3"/>
        <v>7.2835157283585586E-5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35">
      <c r="A27" s="15">
        <v>24.624300000000002</v>
      </c>
      <c r="B27" s="46" t="str">
        <v>NaN</v>
      </c>
      <c r="C27" s="4" t="str">
        <v>NaN</v>
      </c>
      <c r="D27" s="4">
        <v>4.3825039999999998E-12</v>
      </c>
      <c r="E27" s="4">
        <v>2.2377500999999999E-12</v>
      </c>
      <c r="F27" s="4">
        <v>1.6817833E-12</v>
      </c>
      <c r="G27" s="4">
        <v>1.6527428999999999E-12</v>
      </c>
      <c r="H27" s="4">
        <v>1.9667324999999999E-12</v>
      </c>
      <c r="I27" s="4">
        <v>2.0934268000000001E-12</v>
      </c>
      <c r="J27" s="4">
        <v>2.1672152000000002E-12</v>
      </c>
      <c r="K27" s="4">
        <v>2.1819185E-12</v>
      </c>
      <c r="L27" s="4">
        <v>2.1905234000000002E-12</v>
      </c>
      <c r="M27" s="4">
        <v>2.2693975999999998E-12</v>
      </c>
      <c r="N27" s="4">
        <v>2.1929448000000001E-12</v>
      </c>
      <c r="O27" s="4">
        <v>2.0415821999999999E-12</v>
      </c>
      <c r="P27" s="4">
        <v>2.3859078999999999E-12</v>
      </c>
      <c r="Q27" s="14" t="str">
        <v>NaN</v>
      </c>
      <c r="R27" s="14">
        <v>8.6481759999999993E-12</v>
      </c>
      <c r="S27" s="14">
        <v>6.6341584999999996E-12</v>
      </c>
      <c r="T27" s="13">
        <v>5.2342943E-12</v>
      </c>
      <c r="U27" s="8">
        <v>2.9922644000000001E-12</v>
      </c>
      <c r="V27" s="8">
        <v>2.4507170999999998E-12</v>
      </c>
      <c r="W27" s="8">
        <v>2.6116831999999999E-12</v>
      </c>
      <c r="X27" s="8">
        <v>2.9104407999999999E-12</v>
      </c>
      <c r="Y27" s="8">
        <v>3.0195740000000001E-12</v>
      </c>
      <c r="Z27" s="7">
        <v>4.9140059999999997E-12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4.9036385999999999E-4</v>
      </c>
      <c r="AH27" s="46">
        <v>5.1938600000000004E-4</v>
      </c>
      <c r="AI27" s="46" t="str">
        <v>NaN</v>
      </c>
      <c r="AJ27" s="46" t="str">
        <v>NaN</v>
      </c>
      <c r="AK27" s="46" t="str">
        <v>NaN</v>
      </c>
      <c r="AL27" s="38">
        <f t="shared" si="3"/>
        <v>4.2072913702489313E-5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35">
      <c r="A28" s="15">
        <v>28.178599999999999</v>
      </c>
      <c r="B28" s="46" t="str">
        <v>NaN</v>
      </c>
      <c r="C28" s="4" t="str">
        <v>NaN</v>
      </c>
      <c r="D28" s="16">
        <v>4.4043350000000001E-4</v>
      </c>
      <c r="E28" s="4">
        <v>2.8503323999999998E-12</v>
      </c>
      <c r="F28" s="4">
        <v>1.5623681999999999E-12</v>
      </c>
      <c r="G28" s="4">
        <v>1.0883023E-12</v>
      </c>
      <c r="H28" s="4">
        <v>1.2898111E-12</v>
      </c>
      <c r="I28" s="4">
        <v>1.8562896000000001E-12</v>
      </c>
      <c r="J28" s="4">
        <v>2.1494960000000002E-12</v>
      </c>
      <c r="K28" s="4">
        <v>2.1915753E-12</v>
      </c>
      <c r="L28" s="4">
        <v>2.2390786999999998E-12</v>
      </c>
      <c r="M28" s="4">
        <v>2.3946737E-12</v>
      </c>
      <c r="N28" s="4">
        <v>2.4197157000000001E-12</v>
      </c>
      <c r="O28" s="4">
        <v>2.4797764000000001E-12</v>
      </c>
      <c r="P28" s="4">
        <v>3.169385E-12</v>
      </c>
      <c r="Q28" s="14" t="str">
        <v>NaN</v>
      </c>
      <c r="R28" s="14">
        <v>1.6207907999999999E-11</v>
      </c>
      <c r="S28" s="14">
        <v>5.4868409999999998E-12</v>
      </c>
      <c r="T28" s="13">
        <v>4.9153446000000002E-12</v>
      </c>
      <c r="U28" s="8">
        <v>2.5190607E-12</v>
      </c>
      <c r="V28" s="8">
        <v>2.3063996000000001E-12</v>
      </c>
      <c r="W28" s="8">
        <v>2.5587249999999999E-12</v>
      </c>
      <c r="X28" s="8">
        <v>3.231872E-12</v>
      </c>
      <c r="Y28" s="8">
        <v>3.5537070000000001E-12</v>
      </c>
      <c r="Z28" s="7">
        <v>3.6684857000000002E-12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2.0019707733597641E-5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35">
      <c r="A29" s="9">
        <v>31.855</v>
      </c>
      <c r="B29" s="47" t="str">
        <v>NaN</v>
      </c>
      <c r="C29" s="48" t="str">
        <v>NaN</v>
      </c>
      <c r="D29" s="48">
        <v>8.3961289999999995E-12</v>
      </c>
      <c r="E29" s="49">
        <v>1.1566788000000001E-11</v>
      </c>
      <c r="F29" s="49">
        <v>1.7144236000000001E-11</v>
      </c>
      <c r="G29" s="48">
        <v>1.6611438000000001E-11</v>
      </c>
      <c r="H29" s="48">
        <v>1.3937962999999999E-11</v>
      </c>
      <c r="I29" s="48">
        <v>9.4522050000000001E-12</v>
      </c>
      <c r="J29" s="48">
        <v>4.8799952999999999E-12</v>
      </c>
      <c r="K29" s="48">
        <v>3.670443E-12</v>
      </c>
      <c r="L29" s="48">
        <v>2.9779469000000001E-12</v>
      </c>
      <c r="M29" s="48">
        <v>2.6062019999999999E-12</v>
      </c>
      <c r="N29" s="48">
        <v>2.7042726E-12</v>
      </c>
      <c r="O29" s="48">
        <v>3.7663075999999998E-12</v>
      </c>
      <c r="P29" s="48">
        <v>4.882559E-12</v>
      </c>
      <c r="Q29" s="30" t="str">
        <v>NaN</v>
      </c>
      <c r="R29" s="30" t="str">
        <v>NaN</v>
      </c>
      <c r="S29" s="30" t="str">
        <v>NaN</v>
      </c>
      <c r="T29" s="42">
        <v>3.3594795999999997E-4</v>
      </c>
      <c r="U29" s="42">
        <v>2.5841467999999999E-11</v>
      </c>
      <c r="V29" s="42">
        <v>1.5010425000000001E-11</v>
      </c>
      <c r="W29" s="42">
        <v>4.1168965000000004E-12</v>
      </c>
      <c r="X29" s="42">
        <v>2.9165192000000001E-12</v>
      </c>
      <c r="Y29" s="55">
        <v>4.4953189999999997E-12</v>
      </c>
      <c r="Z29" s="55">
        <v>3.9534053000000003E-12</v>
      </c>
      <c r="AA29" s="55" t="str">
        <v>NaN</v>
      </c>
      <c r="AB29" s="50" t="str">
        <v>NaN</v>
      </c>
      <c r="AC29" s="50">
        <v>1.4527903999999999E-12</v>
      </c>
      <c r="AD29" s="50">
        <v>2.0784364000000001E-12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1.5270369202806597E-5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3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1.3028432E-3</v>
      </c>
      <c r="F30" s="49">
        <v>1.1022320999999999E-3</v>
      </c>
      <c r="G30" s="48">
        <v>1.231628E-3</v>
      </c>
      <c r="H30" s="48">
        <v>1.1728373E-3</v>
      </c>
      <c r="I30" s="48">
        <v>1.1675991999999999E-3</v>
      </c>
      <c r="J30" s="48">
        <v>1.0089987999999999E-3</v>
      </c>
      <c r="K30" s="48">
        <v>6.748902E-4</v>
      </c>
      <c r="L30" s="48">
        <v>6.2446750000000003E-5</v>
      </c>
      <c r="M30" s="48">
        <v>1.6197312999999999E-11</v>
      </c>
      <c r="N30" s="48">
        <v>5.8593719999999998E-12</v>
      </c>
      <c r="O30" s="48">
        <v>5.1645475999999997E-12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1">
        <v>2.6248891000000001E-3</v>
      </c>
      <c r="U30" s="41">
        <v>2.1694641999999999E-3</v>
      </c>
      <c r="V30" s="41">
        <v>1.6511245999999999E-3</v>
      </c>
      <c r="W30" s="41">
        <v>1.0614165000000001E-3</v>
      </c>
      <c r="X30" s="42">
        <v>4.7095568E-4</v>
      </c>
      <c r="Y30" s="56">
        <v>1.0817149E-11</v>
      </c>
      <c r="Z30" s="56">
        <v>1.2428726000000001E-11</v>
      </c>
      <c r="AA30" s="56">
        <v>4.6412039999999999E-12</v>
      </c>
      <c r="AB30" s="35">
        <v>3.4933787999999999E-12</v>
      </c>
      <c r="AC30" s="50">
        <v>2.4908725000000001E-12</v>
      </c>
      <c r="AD30" s="50">
        <v>2.5299703999999998E-12</v>
      </c>
      <c r="AE30" s="50">
        <v>1.9843539E-12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6.8266633459160373E-4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3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6.3573183000000004E-3</v>
      </c>
      <c r="F31" s="49">
        <v>4.2639660000000001E-3</v>
      </c>
      <c r="G31" s="48">
        <v>3.6310826000000001E-3</v>
      </c>
      <c r="H31" s="48">
        <v>3.7255538999999998E-3</v>
      </c>
      <c r="I31" s="48">
        <v>3.5006605999999998E-3</v>
      </c>
      <c r="J31" s="48">
        <v>3.1820333E-3</v>
      </c>
      <c r="K31" s="48">
        <v>2.5642201999999999E-3</v>
      </c>
      <c r="L31" s="48">
        <v>1.9150059999999999E-3</v>
      </c>
      <c r="M31" s="48">
        <v>1.0508493000000001E-3</v>
      </c>
      <c r="N31" s="49">
        <v>4.0011295999999998E-11</v>
      </c>
      <c r="O31" s="48">
        <v>7.4631409999999998E-12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1">
        <v>5.3907204E-3</v>
      </c>
      <c r="U31" s="41">
        <v>4.6479557999999999E-3</v>
      </c>
      <c r="V31" s="41">
        <v>4.8912199999999999E-3</v>
      </c>
      <c r="W31" s="41">
        <v>3.4749961999999998E-3</v>
      </c>
      <c r="X31" s="41">
        <v>2.7949024999999999E-3</v>
      </c>
      <c r="Y31" s="56">
        <v>1.6051524E-3</v>
      </c>
      <c r="Z31" s="56">
        <v>1.0920231E-6</v>
      </c>
      <c r="AA31" s="56" t="str">
        <v>NaN</v>
      </c>
      <c r="AB31" s="35">
        <v>4.3360929999999997E-12</v>
      </c>
      <c r="AC31" s="50">
        <v>3.2211048E-12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2.649836478906582E-3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3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8.7820450000000005E-3</v>
      </c>
      <c r="F32" s="49">
        <v>4.8321112999999997E-3</v>
      </c>
      <c r="G32" s="48">
        <v>5.5688969999999997E-3</v>
      </c>
      <c r="H32" s="48">
        <v>5.6211026000000004E-3</v>
      </c>
      <c r="I32" s="48">
        <v>5.7090633E-3</v>
      </c>
      <c r="J32" s="48">
        <v>5.5138705999999999E-3</v>
      </c>
      <c r="K32" s="48">
        <v>5.1998239999999996E-3</v>
      </c>
      <c r="L32" s="48">
        <v>4.3983295999999996E-3</v>
      </c>
      <c r="M32" s="48">
        <v>2.8543712000000001E-3</v>
      </c>
      <c r="N32" s="49">
        <v>7.5582543000000002E-4</v>
      </c>
      <c r="O32" s="48">
        <v>1.9689226000000001E-11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1" t="str">
        <v>NaN</v>
      </c>
      <c r="U32" s="41">
        <v>9.8162860000000005E-3</v>
      </c>
      <c r="V32" s="41">
        <v>7.6344660000000003E-3</v>
      </c>
      <c r="W32" s="41">
        <v>9.2906589999999997E-3</v>
      </c>
      <c r="X32" s="41">
        <v>8.7157480000000006E-3</v>
      </c>
      <c r="Y32" s="56">
        <v>7.0388294000000001E-3</v>
      </c>
      <c r="Z32" s="56">
        <v>3.2521363000000002E-3</v>
      </c>
      <c r="AA32" s="56">
        <v>1.5710493E-3</v>
      </c>
      <c r="AB32" s="35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5.3641452249827354E-3</v>
      </c>
      <c r="AM32" s="21" t="s">
        <v>1</v>
      </c>
      <c r="AN32" s="21">
        <f>MAX(B3:AK37)</f>
        <v>1.6662680999999999E-2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3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5.6789340000000001E-3</v>
      </c>
      <c r="G33" s="48">
        <v>6.5278519999999998E-3</v>
      </c>
      <c r="H33" s="48">
        <v>7.1116024999999996E-3</v>
      </c>
      <c r="I33" s="48">
        <v>6.4080869999999998E-3</v>
      </c>
      <c r="J33" s="48">
        <v>7.1236616999999997E-3</v>
      </c>
      <c r="K33" s="48">
        <v>7.6522179999999997E-3</v>
      </c>
      <c r="L33" s="48">
        <v>7.2639840000000002E-3</v>
      </c>
      <c r="M33" s="48">
        <v>5.0680962999999999E-3</v>
      </c>
      <c r="N33" s="48">
        <v>2.0941147E-3</v>
      </c>
      <c r="O33" s="48">
        <v>1.0761624E-10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1" t="str">
        <v>NaN</v>
      </c>
      <c r="U33" s="41" t="str">
        <v>NaN</v>
      </c>
      <c r="V33" s="41">
        <v>1.183906E-2</v>
      </c>
      <c r="W33" s="41">
        <v>1.242012E-2</v>
      </c>
      <c r="X33" s="41">
        <v>1.2615990000000001E-2</v>
      </c>
      <c r="Y33" s="44">
        <v>1.1929428000000001E-2</v>
      </c>
      <c r="Z33" s="44">
        <v>9.0002880000000004E-3</v>
      </c>
      <c r="AA33" s="41">
        <v>4.4566290000000001E-3</v>
      </c>
      <c r="AB33" s="35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7.3243790817260155E-3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3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4.1997544000000001E-3</v>
      </c>
      <c r="G34" s="19">
        <v>5.4836892999999996E-3</v>
      </c>
      <c r="H34" s="19">
        <v>4.5223692000000001E-3</v>
      </c>
      <c r="I34" s="19">
        <v>2.9987448000000001E-3</v>
      </c>
      <c r="J34" s="19">
        <v>4.5989389999999998E-3</v>
      </c>
      <c r="K34" s="19">
        <v>8.629378E-3</v>
      </c>
      <c r="L34" s="19">
        <v>7.8172669999999993E-3</v>
      </c>
      <c r="M34" s="19">
        <v>6.8269684000000002E-3</v>
      </c>
      <c r="N34" s="19">
        <v>1.7999612000000001E-10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19" t="str">
        <v>NaN</v>
      </c>
      <c r="U34" s="19" t="str">
        <v>NaN</v>
      </c>
      <c r="V34" s="60">
        <v>1.3463556E-2</v>
      </c>
      <c r="W34" s="60">
        <v>1.3290293999999999E-2</v>
      </c>
      <c r="X34" s="19">
        <v>1.43751735E-2</v>
      </c>
      <c r="Y34" s="19">
        <v>1.6662680999999999E-2</v>
      </c>
      <c r="Z34" s="19">
        <v>1.4097418E-2</v>
      </c>
      <c r="AA34" s="19" t="str">
        <v>NaN</v>
      </c>
      <c r="AB34" s="19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8.3547309128568659E-3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3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4.0982366000000001E-3</v>
      </c>
      <c r="I35" s="6">
        <v>4.8954209999999996E-3</v>
      </c>
      <c r="J35" s="6">
        <v>4.3140006999999999E-3</v>
      </c>
      <c r="K35" s="6">
        <v>8.8424699999999998E-3</v>
      </c>
      <c r="L35" s="6">
        <v>1.4666753000000001E-9</v>
      </c>
      <c r="M35" s="6">
        <v>2.1021519E-10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19" t="str">
        <v>NaN</v>
      </c>
      <c r="U35" s="19" t="str">
        <v>NaN</v>
      </c>
      <c r="V35" s="60">
        <v>1.3172507999999999E-2</v>
      </c>
      <c r="W35" s="60">
        <v>1.4463736E-2</v>
      </c>
      <c r="X35" s="19">
        <v>6.0333464999999999E-3</v>
      </c>
      <c r="Y35" s="19">
        <v>8.2957459999999997E-3</v>
      </c>
      <c r="Z35" s="19">
        <v>8.4701380000000003E-3</v>
      </c>
      <c r="AA35" s="19">
        <v>6.3207660000000002E-3</v>
      </c>
      <c r="AB35" s="19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6.5755308730742071E-3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3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2.3966500000000002E-10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9" t="str">
        <v>NaN</v>
      </c>
      <c r="U36" s="39">
        <v>7.7391419999999996E-10</v>
      </c>
      <c r="V36" s="39">
        <v>1.2195406999999999E-9</v>
      </c>
      <c r="W36" s="39" t="str">
        <v>NaN</v>
      </c>
      <c r="X36" s="39" t="str">
        <v>NaN</v>
      </c>
      <c r="Y36" s="39">
        <v>4.6721615999999997E-11</v>
      </c>
      <c r="Z36" s="39">
        <v>3.5673682999999999E-10</v>
      </c>
      <c r="AA36" s="39">
        <v>4.4667646999999999E-10</v>
      </c>
      <c r="AB36" s="39">
        <v>5.5762830000000004E-10</v>
      </c>
      <c r="AC36" s="38">
        <v>4.8638680000000003E-10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5.1590873950000003E-10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35">
      <c r="A37" s="11">
        <v>76.463800000000006</v>
      </c>
      <c r="B37" s="38">
        <v>6.7843350000000003E-11</v>
      </c>
      <c r="C37" s="38">
        <v>6.9380654E-11</v>
      </c>
      <c r="D37" s="38">
        <v>7.1986875000000001E-11</v>
      </c>
      <c r="E37" s="38">
        <v>6.9266815E-11</v>
      </c>
      <c r="F37" s="38">
        <v>6.2141369999999994E-11</v>
      </c>
      <c r="G37" s="38">
        <v>5.8545176000000001E-11</v>
      </c>
      <c r="H37" s="38">
        <v>5.7808540000000002E-11</v>
      </c>
      <c r="I37" s="38">
        <v>5.7082775999999998E-11</v>
      </c>
      <c r="J37" s="38">
        <v>5.5311065000000002E-11</v>
      </c>
      <c r="K37" s="38">
        <v>5.3692372999999997E-11</v>
      </c>
      <c r="L37" s="38">
        <v>5.1648675000000002E-11</v>
      </c>
      <c r="M37" s="38">
        <v>5.0072250000000001E-11</v>
      </c>
      <c r="N37" s="38">
        <v>4.9686764999999999E-11</v>
      </c>
      <c r="O37" s="38">
        <v>4.9499113000000002E-11</v>
      </c>
      <c r="P37" s="38">
        <v>5.4027499999999998E-11</v>
      </c>
      <c r="Q37" s="38">
        <v>6.5777510000000002E-11</v>
      </c>
      <c r="R37" s="38">
        <v>7.4643410000000004E-11</v>
      </c>
      <c r="S37" s="38">
        <v>8.0516340000000004E-11</v>
      </c>
      <c r="T37" s="38">
        <v>1.0126888E-10</v>
      </c>
      <c r="U37" s="38">
        <v>1.084389E-10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1.0027523999999999E-10</v>
      </c>
      <c r="AA37" s="38">
        <v>2.0121039999999999E-10</v>
      </c>
      <c r="AB37" s="38">
        <v>1.9106565999999999E-10</v>
      </c>
      <c r="AC37" s="38">
        <v>1.9384383999999999E-10</v>
      </c>
      <c r="AD37" s="38">
        <v>1.5546472000000001E-10</v>
      </c>
      <c r="AE37" s="38">
        <v>1.1744930999999999E-10</v>
      </c>
      <c r="AF37" s="38">
        <v>1.4332784E-10</v>
      </c>
      <c r="AG37" s="38">
        <v>1.2822806999999999E-10</v>
      </c>
      <c r="AH37" s="38">
        <v>1.068654E-10</v>
      </c>
      <c r="AI37" s="38">
        <v>1.3433327E-10</v>
      </c>
      <c r="AJ37" s="38">
        <v>1.3672140999999999E-10</v>
      </c>
      <c r="AK37" s="38">
        <v>8.6225589999999996E-11</v>
      </c>
      <c r="AL37" s="38">
        <f t="shared" si="3"/>
        <v>9.386403396875001E-11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3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3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21"/>
      <c r="AD39" s="21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3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3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3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3.7791273500564803E-4</v>
      </c>
      <c r="P42" s="1">
        <f t="shared" ref="P42:P66" si="5">O42*0.001</f>
        <v>3.7791273500564801E-7</v>
      </c>
      <c r="Q42" s="1">
        <f t="shared" ref="Q42:Q66" si="6">P42*12</f>
        <v>4.5349528200677763E-6</v>
      </c>
      <c r="R42" s="1">
        <f t="shared" ref="R42:R66" si="7">Q42*1000000</f>
        <v>4.534952820067776</v>
      </c>
      <c r="S42" s="66">
        <f>R42*0.845218</f>
        <v>3.8330237526720454</v>
      </c>
      <c r="Y42" s="5"/>
      <c r="AA42" s="21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3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6.003636701062614E-5</v>
      </c>
      <c r="P43" s="1">
        <f t="shared" si="5"/>
        <v>6.0036367010626138E-8</v>
      </c>
      <c r="Q43" s="1">
        <f t="shared" si="6"/>
        <v>7.2043640412751365E-7</v>
      </c>
      <c r="R43" s="1">
        <f t="shared" si="7"/>
        <v>0.72043640412751364</v>
      </c>
      <c r="S43" s="66">
        <f t="shared" ref="S43:S66" si="8">R43*0.845218</f>
        <v>0.60892581662384881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3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6.4547014999999999E-3</v>
      </c>
      <c r="P44" s="1">
        <f t="shared" si="5"/>
        <v>6.4547015000000002E-6</v>
      </c>
      <c r="Q44" s="1">
        <f t="shared" si="6"/>
        <v>7.7456418000000009E-5</v>
      </c>
      <c r="R44" s="1">
        <f t="shared" si="7"/>
        <v>77.456418000000014</v>
      </c>
      <c r="S44" s="66">
        <f t="shared" si="8"/>
        <v>65.46755870912402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3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2.2510440999999998E-3</v>
      </c>
      <c r="P45" s="1">
        <f t="shared" si="5"/>
        <v>2.2510441E-6</v>
      </c>
      <c r="Q45" s="1">
        <f t="shared" si="6"/>
        <v>2.7012529200000002E-5</v>
      </c>
      <c r="R45" s="1">
        <f t="shared" si="7"/>
        <v>27.012529200000003</v>
      </c>
      <c r="S45" s="66">
        <f t="shared" si="8"/>
        <v>22.831475905365604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3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3.3300644910888781E-3</v>
      </c>
      <c r="P46" s="1">
        <f t="shared" si="5"/>
        <v>3.330064491088878E-6</v>
      </c>
      <c r="Q46" s="1">
        <f t="shared" si="6"/>
        <v>3.9960773893066537E-5</v>
      </c>
      <c r="R46" s="1">
        <f t="shared" si="7"/>
        <v>39.960773893066538</v>
      </c>
      <c r="S46" s="66">
        <f t="shared" si="8"/>
        <v>33.775565388349911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3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1.292245375E-2</v>
      </c>
      <c r="P47" s="1">
        <f t="shared" si="5"/>
        <v>1.2922453750000001E-5</v>
      </c>
      <c r="Q47" s="1">
        <f t="shared" si="6"/>
        <v>1.5506944500000001E-4</v>
      </c>
      <c r="R47" s="1">
        <f t="shared" si="7"/>
        <v>155.069445</v>
      </c>
      <c r="S47" s="66">
        <f t="shared" si="8"/>
        <v>131.06748616401001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2.3547784145825959E-4</v>
      </c>
      <c r="P48" s="1">
        <f t="shared" si="5"/>
        <v>2.3547784145825959E-7</v>
      </c>
      <c r="Q48" s="1">
        <f t="shared" si="6"/>
        <v>2.8257340974991152E-6</v>
      </c>
      <c r="R48" s="1">
        <f t="shared" si="7"/>
        <v>2.8257340974991152</v>
      </c>
      <c r="S48" s="66">
        <f t="shared" si="8"/>
        <v>2.3883613224200073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35">
      <c r="N49" t="s">
        <v>10</v>
      </c>
      <c r="O49" s="5">
        <f>AVERAGE(Y29:AA32)</f>
        <v>1.3468259459435803E-3</v>
      </c>
      <c r="P49" s="1">
        <f t="shared" si="5"/>
        <v>1.3468259459435803E-6</v>
      </c>
      <c r="Q49" s="1">
        <f t="shared" si="6"/>
        <v>1.6161911351322963E-5</v>
      </c>
      <c r="R49" s="1">
        <f t="shared" si="7"/>
        <v>16.161911351322964</v>
      </c>
      <c r="S49" s="66">
        <f t="shared" si="8"/>
        <v>13.660338388542494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35">
      <c r="N50" t="s">
        <v>15</v>
      </c>
      <c r="O50" s="5">
        <f>AVERAGE(AB17:AB18)</f>
        <v>3.2335409499999997E-3</v>
      </c>
      <c r="P50" s="1">
        <f t="shared" si="5"/>
        <v>3.2335409499999997E-6</v>
      </c>
      <c r="Q50" s="1">
        <f t="shared" si="6"/>
        <v>3.8802491399999995E-5</v>
      </c>
      <c r="R50" s="1">
        <f t="shared" si="7"/>
        <v>38.802491399999994</v>
      </c>
      <c r="S50" s="66">
        <f t="shared" si="8"/>
        <v>32.796564176125194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35">
      <c r="N51" t="s">
        <v>17</v>
      </c>
      <c r="O51" s="5">
        <f>AVERAGE(V34:W35)</f>
        <v>1.3597523499999998E-2</v>
      </c>
      <c r="P51" s="1">
        <f t="shared" si="5"/>
        <v>1.3597523499999999E-5</v>
      </c>
      <c r="Q51" s="1">
        <f t="shared" si="6"/>
        <v>1.6317028199999998E-4</v>
      </c>
      <c r="R51" s="1">
        <f t="shared" si="7"/>
        <v>163.17028199999999</v>
      </c>
      <c r="S51" s="66">
        <f t="shared" si="8"/>
        <v>137.914459411476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35">
      <c r="N52" t="s">
        <v>18</v>
      </c>
      <c r="O52" s="5">
        <f>W33</f>
        <v>1.242012E-2</v>
      </c>
      <c r="P52" s="1">
        <f t="shared" si="5"/>
        <v>1.242012E-5</v>
      </c>
      <c r="Q52" s="1">
        <f t="shared" si="6"/>
        <v>1.4904143999999999E-4</v>
      </c>
      <c r="R52" s="1">
        <f t="shared" si="7"/>
        <v>149.04143999999999</v>
      </c>
      <c r="S52" s="66">
        <f>R52*0.845218</f>
        <v>125.97250783392001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35">
      <c r="N53" t="s">
        <v>14</v>
      </c>
      <c r="O53" s="5">
        <f>AVERAGE(S20:S22)</f>
        <v>1.392536440910114E-3</v>
      </c>
      <c r="P53" s="1">
        <f t="shared" si="5"/>
        <v>1.3925364409101141E-6</v>
      </c>
      <c r="Q53" s="1">
        <f t="shared" si="6"/>
        <v>1.671043729092137E-5</v>
      </c>
      <c r="R53" s="1">
        <f t="shared" si="7"/>
        <v>16.710437290921369</v>
      </c>
      <c r="S53" s="66">
        <f t="shared" si="8"/>
        <v>14.123962386157979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35">
      <c r="N54" s="12" t="s">
        <v>20</v>
      </c>
      <c r="O54" s="5">
        <f>AVERAGE(AG24:AH25)</f>
        <v>1.8905494943274824E-4</v>
      </c>
      <c r="P54" s="1">
        <f t="shared" si="5"/>
        <v>1.8905494943274825E-7</v>
      </c>
      <c r="Q54" s="1">
        <f t="shared" si="6"/>
        <v>2.268659393192979E-6</v>
      </c>
      <c r="R54" s="1">
        <f t="shared" si="7"/>
        <v>2.268659393192979</v>
      </c>
      <c r="S54" s="66">
        <f t="shared" si="8"/>
        <v>1.9175117549957834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35">
      <c r="N55" t="s">
        <v>24</v>
      </c>
      <c r="O55" s="5">
        <f>AVERAGE(Y34:Z35)</f>
        <v>1.188149575E-2</v>
      </c>
      <c r="P55" s="1">
        <f t="shared" si="5"/>
        <v>1.188149575E-5</v>
      </c>
      <c r="Q55" s="1">
        <f t="shared" si="6"/>
        <v>1.4257794899999999E-4</v>
      </c>
      <c r="R55" s="1">
        <f t="shared" si="7"/>
        <v>142.57794899999999</v>
      </c>
      <c r="S55" s="66">
        <f t="shared" si="8"/>
        <v>120.509448897882</v>
      </c>
    </row>
    <row r="56" spans="14:55" x14ac:dyDescent="0.35">
      <c r="P56" s="1"/>
      <c r="Q56" s="1"/>
      <c r="R56" s="1"/>
      <c r="S56" s="66"/>
    </row>
    <row r="57" spans="14:55" x14ac:dyDescent="0.35">
      <c r="N57" t="s">
        <v>57</v>
      </c>
      <c r="P57" s="1"/>
      <c r="Q57" s="1"/>
      <c r="R57" s="1"/>
      <c r="S57" s="66"/>
    </row>
    <row r="58" spans="14:55" x14ac:dyDescent="0.35">
      <c r="N58" t="s">
        <v>4</v>
      </c>
      <c r="O58" s="5">
        <f>AVERAGE(X35:Y35)</f>
        <v>7.1645462499999998E-3</v>
      </c>
      <c r="P58" s="1">
        <f t="shared" si="5"/>
        <v>7.1645462499999996E-6</v>
      </c>
      <c r="Q58" s="1">
        <f t="shared" si="6"/>
        <v>8.5974554999999992E-5</v>
      </c>
      <c r="R58" s="1">
        <f t="shared" si="7"/>
        <v>85.974554999999995</v>
      </c>
      <c r="S58" s="66">
        <f t="shared" si="8"/>
        <v>72.667241427989993</v>
      </c>
    </row>
    <row r="59" spans="14:55" x14ac:dyDescent="0.35">
      <c r="N59" t="s">
        <v>9</v>
      </c>
      <c r="O59" s="5">
        <f>AVERAGE(G6:G7)</f>
        <v>1.8353046999999999E-3</v>
      </c>
      <c r="P59" s="1">
        <f t="shared" si="5"/>
        <v>1.8353046999999999E-6</v>
      </c>
      <c r="Q59" s="1">
        <f t="shared" si="6"/>
        <v>2.20236564E-5</v>
      </c>
      <c r="R59" s="1">
        <f t="shared" si="7"/>
        <v>22.0236564</v>
      </c>
      <c r="S59" s="66">
        <f t="shared" si="8"/>
        <v>18.614790815095201</v>
      </c>
    </row>
    <row r="60" spans="14:55" x14ac:dyDescent="0.35">
      <c r="N60" s="1" t="s">
        <v>21</v>
      </c>
      <c r="O60" s="1">
        <f>AVERAGE(I33:I34)</f>
        <v>4.7034158999999997E-3</v>
      </c>
      <c r="P60" s="1">
        <f t="shared" si="5"/>
        <v>4.7034159000000002E-6</v>
      </c>
      <c r="Q60" s="1">
        <f t="shared" si="6"/>
        <v>5.6440990800000003E-5</v>
      </c>
      <c r="R60" s="1">
        <f t="shared" si="7"/>
        <v>56.440990800000002</v>
      </c>
      <c r="S60" s="66">
        <f t="shared" si="8"/>
        <v>47.7049413619944</v>
      </c>
    </row>
    <row r="61" spans="14:55" x14ac:dyDescent="0.35">
      <c r="N61" s="1" t="s">
        <v>22</v>
      </c>
      <c r="O61" s="1">
        <f>H32</f>
        <v>5.6211026000000004E-3</v>
      </c>
      <c r="P61" s="1">
        <f t="shared" si="5"/>
        <v>5.6211026000000004E-6</v>
      </c>
      <c r="Q61" s="1">
        <f t="shared" si="6"/>
        <v>6.7453231200000001E-5</v>
      </c>
      <c r="R61" s="1">
        <f t="shared" si="7"/>
        <v>67.453231200000005</v>
      </c>
      <c r="S61" s="66">
        <f t="shared" si="8"/>
        <v>57.012685168401603</v>
      </c>
    </row>
    <row r="62" spans="14:55" x14ac:dyDescent="0.35">
      <c r="N62" t="s">
        <v>5</v>
      </c>
      <c r="O62" s="5">
        <f>AVERAGE(Y3:Y4)</f>
        <v>1.1924142017053054E-3</v>
      </c>
      <c r="P62" s="1">
        <f t="shared" si="5"/>
        <v>1.1924142017053054E-6</v>
      </c>
      <c r="Q62" s="1">
        <f t="shared" si="6"/>
        <v>1.4308970420463665E-5</v>
      </c>
      <c r="R62" s="1">
        <f t="shared" si="7"/>
        <v>14.308970420463664</v>
      </c>
      <c r="S62" s="66">
        <f t="shared" si="8"/>
        <v>12.094199360843458</v>
      </c>
    </row>
    <row r="63" spans="14:55" x14ac:dyDescent="0.35">
      <c r="N63" t="s">
        <v>6</v>
      </c>
      <c r="O63" s="5">
        <f>AVERAGE(AB3:AC4)</f>
        <v>1.1114771518027705E-3</v>
      </c>
      <c r="P63" s="1">
        <f t="shared" si="5"/>
        <v>1.1114771518027705E-6</v>
      </c>
      <c r="Q63" s="1">
        <f t="shared" si="6"/>
        <v>1.3337725821633246E-5</v>
      </c>
      <c r="R63" s="1">
        <f t="shared" si="7"/>
        <v>13.337725821633246</v>
      </c>
      <c r="S63" s="66">
        <f t="shared" si="8"/>
        <v>11.27328594350921</v>
      </c>
    </row>
    <row r="64" spans="14:55" x14ac:dyDescent="0.35">
      <c r="N64" t="s">
        <v>8</v>
      </c>
      <c r="O64" s="5">
        <f>AVERAGE(Z28:AA29)</f>
        <v>3.8109455000000007E-12</v>
      </c>
      <c r="P64" s="1">
        <f t="shared" si="5"/>
        <v>3.8109455000000009E-15</v>
      </c>
      <c r="Q64" s="1">
        <f t="shared" si="6"/>
        <v>4.5731346000000008E-14</v>
      </c>
      <c r="R64" s="1">
        <f t="shared" si="7"/>
        <v>4.5731346000000005E-8</v>
      </c>
      <c r="S64" s="66">
        <f t="shared" si="8"/>
        <v>3.8652956803428003E-8</v>
      </c>
    </row>
    <row r="65" spans="14:19" x14ac:dyDescent="0.35">
      <c r="N65" t="s">
        <v>25</v>
      </c>
      <c r="O65" s="5">
        <f>AVERAGE(V29:V30)</f>
        <v>8.2556230750521244E-4</v>
      </c>
      <c r="P65" s="1">
        <f t="shared" si="5"/>
        <v>8.2556230750521242E-7</v>
      </c>
      <c r="Q65" s="1">
        <f t="shared" si="6"/>
        <v>9.9067476900625495E-6</v>
      </c>
      <c r="R65" s="1">
        <f t="shared" si="7"/>
        <v>9.9067476900625486</v>
      </c>
      <c r="S65" s="66">
        <f t="shared" si="8"/>
        <v>8.3733614690992884</v>
      </c>
    </row>
    <row r="66" spans="14:19" x14ac:dyDescent="0.35">
      <c r="N66" s="1" t="s">
        <v>26</v>
      </c>
      <c r="O66" s="1">
        <f>AVERAGE(N33:N34)</f>
        <v>1.04705743999806E-3</v>
      </c>
      <c r="P66" s="1">
        <f t="shared" si="5"/>
        <v>1.04705743999806E-6</v>
      </c>
      <c r="Q66" s="1">
        <f t="shared" si="6"/>
        <v>1.256468927997672E-5</v>
      </c>
      <c r="R66" s="1">
        <f t="shared" si="7"/>
        <v>12.56468927997672</v>
      </c>
      <c r="S66" s="66">
        <f t="shared" si="8"/>
        <v>10.619901543843364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04DE-DD74-45C2-9BAF-4AF4D9055F13}">
  <dimension ref="A1:BI66"/>
  <sheetViews>
    <sheetView zoomScale="40" zoomScaleNormal="40" workbookViewId="0">
      <selection activeCell="B3" sqref="B3"/>
    </sheetView>
  </sheetViews>
  <sheetFormatPr defaultRowHeight="14.5" x14ac:dyDescent="0.35"/>
  <cols>
    <col min="1" max="1" width="12.54296875" customWidth="1"/>
    <col min="2" max="2" width="11" customWidth="1"/>
    <col min="3" max="3" width="11.08984375" customWidth="1"/>
    <col min="4" max="4" width="10.54296875" customWidth="1"/>
    <col min="5" max="5" width="10.36328125" customWidth="1"/>
    <col min="6" max="6" width="12.81640625" customWidth="1"/>
    <col min="9" max="9" width="12.36328125" customWidth="1"/>
    <col min="18" max="18" width="10.54296875" customWidth="1"/>
    <col min="23" max="23" width="11.6328125" customWidth="1"/>
    <col min="24" max="24" width="11.453125" customWidth="1"/>
    <col min="25" max="25" width="12.36328125" customWidth="1"/>
    <col min="26" max="26" width="10.81640625" customWidth="1"/>
    <col min="27" max="27" width="12.81640625" customWidth="1"/>
    <col min="38" max="38" width="12.36328125" customWidth="1"/>
    <col min="40" max="40" width="13.08984375" customWidth="1"/>
    <col min="50" max="50" width="13.36328125" customWidth="1"/>
  </cols>
  <sheetData>
    <row r="1" spans="1:61" x14ac:dyDescent="0.3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35">
      <c r="A2" s="11">
        <v>-76.463800000000006</v>
      </c>
      <c r="B2" s="38" t="str" cm="1">
        <f t="array" ref="B2:AK37">([1]eco2D_Plankton_C_016!A334:AJ369)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35">
      <c r="A3" s="11">
        <v>-66.4435</v>
      </c>
      <c r="B3" s="38" t="str">
        <v>NaN</v>
      </c>
      <c r="C3" s="38">
        <v>4.1148700000000002E-12</v>
      </c>
      <c r="D3" s="38">
        <v>2.9717170000000001E-12</v>
      </c>
      <c r="E3" s="38">
        <v>2.5614789999999999E-12</v>
      </c>
      <c r="F3" s="38">
        <v>2.1445227999999998E-12</v>
      </c>
      <c r="G3" s="38">
        <v>2.0746314E-10</v>
      </c>
      <c r="H3" s="38">
        <v>2.0531389E-10</v>
      </c>
      <c r="I3" s="38">
        <v>1.8250366000000001E-12</v>
      </c>
      <c r="J3" s="38">
        <v>2.1012047999999999E-12</v>
      </c>
      <c r="K3" s="38">
        <v>1.8020288000000001E-11</v>
      </c>
      <c r="L3" s="38">
        <v>2.1762829999999998E-12</v>
      </c>
      <c r="M3" s="38">
        <v>8.1930660000000005E-12</v>
      </c>
      <c r="N3" s="38">
        <v>1.2621517499999999E-11</v>
      </c>
      <c r="O3" s="38">
        <v>9.2086660000000003E-12</v>
      </c>
      <c r="P3" s="38">
        <v>2.2055259999999999E-12</v>
      </c>
      <c r="Q3" s="38">
        <v>2.068708E-12</v>
      </c>
      <c r="R3" s="38">
        <v>1.5995310000000001E-10</v>
      </c>
      <c r="S3" s="38">
        <v>1.7857021E-12</v>
      </c>
      <c r="T3" s="38">
        <v>1.7927248E-12</v>
      </c>
      <c r="U3" s="38">
        <v>2.2404501999999999E-12</v>
      </c>
      <c r="V3" s="38">
        <v>2.1718351999999998E-12</v>
      </c>
      <c r="W3" s="38">
        <v>2.5484929999999999E-12</v>
      </c>
      <c r="X3" s="38">
        <v>2.2774654999999998E-12</v>
      </c>
      <c r="Y3" s="38">
        <v>2.5611544E-12</v>
      </c>
      <c r="Z3" s="38">
        <v>2.5469565999999999E-12</v>
      </c>
      <c r="AA3" s="38">
        <v>4.0301164999999998E-12</v>
      </c>
      <c r="AB3" s="38">
        <v>3.2490648999999999E-12</v>
      </c>
      <c r="AC3" s="38">
        <v>3.1986805000000001E-12</v>
      </c>
      <c r="AD3" s="38">
        <v>3.7478756999999999E-12</v>
      </c>
      <c r="AE3" s="38">
        <v>2.9006820000000001E-12</v>
      </c>
      <c r="AF3" s="38">
        <v>3.7193355999999997E-12</v>
      </c>
      <c r="AG3" s="38">
        <v>5.0738072999999998E-12</v>
      </c>
      <c r="AH3" s="38">
        <v>2.1033107999999999E-12</v>
      </c>
      <c r="AI3" s="38">
        <v>2.3012587999999999E-12</v>
      </c>
      <c r="AJ3" s="38">
        <v>2.7175133000000001E-12</v>
      </c>
      <c r="AK3" s="38" t="str">
        <v>NaN</v>
      </c>
      <c r="AL3" s="38">
        <f>AVERAGE(B3:AK3)</f>
        <v>2.0409101232352942E-11</v>
      </c>
      <c r="AM3" s="36" t="s">
        <v>28</v>
      </c>
      <c r="AN3" s="21"/>
      <c r="AO3" s="21">
        <f>SUM(B36:AK37)/40</f>
        <v>1.0820786615E-10</v>
      </c>
      <c r="AP3" s="1">
        <f t="shared" ref="AP3:AP21" si="0">AO3*0.001</f>
        <v>1.0820786615E-13</v>
      </c>
      <c r="AQ3" s="1">
        <f t="shared" ref="AQ3:AQ21" si="1">AP3*12</f>
        <v>1.2984943938E-12</v>
      </c>
      <c r="AR3" s="1">
        <f t="shared" ref="AR3:AR21" si="2">AQ3*1000000</f>
        <v>1.2984943938E-6</v>
      </c>
      <c r="AS3" s="54">
        <f>AR3*0.845218</f>
        <v>1.0975108345388485E-6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35">
      <c r="A4" s="10">
        <v>-59.441600000000001</v>
      </c>
      <c r="B4" s="6">
        <v>6.1919650000000006E-5</v>
      </c>
      <c r="C4" s="6">
        <v>2.655151E-4</v>
      </c>
      <c r="D4" s="6">
        <v>5.2566243000000003E-6</v>
      </c>
      <c r="E4" s="6">
        <v>5.8328883E-6</v>
      </c>
      <c r="F4" s="6">
        <v>2.9481314000000002E-6</v>
      </c>
      <c r="G4" s="6">
        <v>1.1883008E-11</v>
      </c>
      <c r="H4" s="6">
        <v>9.6972459999999994E-12</v>
      </c>
      <c r="I4" s="6">
        <v>7.3013890000000005E-12</v>
      </c>
      <c r="J4" s="6">
        <v>8.3078609999999995E-12</v>
      </c>
      <c r="K4" s="6">
        <v>1.2246330000000001E-11</v>
      </c>
      <c r="L4" s="6">
        <v>1.2473141400000001E-11</v>
      </c>
      <c r="M4" s="6">
        <v>1.2736867999999999E-11</v>
      </c>
      <c r="N4" s="6">
        <v>1.0739577E-11</v>
      </c>
      <c r="O4" s="6">
        <v>1.1343569E-11</v>
      </c>
      <c r="P4" s="6">
        <v>1.2144221E-11</v>
      </c>
      <c r="Q4" s="6">
        <v>1.0881931999999999E-11</v>
      </c>
      <c r="R4" s="6">
        <v>9.8636325000000003E-12</v>
      </c>
      <c r="S4" s="6">
        <v>7.1475320000000003E-12</v>
      </c>
      <c r="T4" s="6">
        <v>7.0794081999999998E-12</v>
      </c>
      <c r="U4" s="6">
        <v>1.6447464999999999E-11</v>
      </c>
      <c r="V4" s="6">
        <v>8.2987670000000005E-12</v>
      </c>
      <c r="W4" s="6">
        <v>5.3707824E-12</v>
      </c>
      <c r="X4" s="6">
        <v>1.3839915000000001E-4</v>
      </c>
      <c r="Y4" s="6">
        <v>3.1489310000000002E-3</v>
      </c>
      <c r="Z4" s="6">
        <v>3.8464349E-3</v>
      </c>
      <c r="AA4" s="6">
        <v>3.4394326999999999E-3</v>
      </c>
      <c r="AB4" s="6">
        <v>3.5935699999999999E-3</v>
      </c>
      <c r="AC4" s="6">
        <v>3.6274992999999998E-3</v>
      </c>
      <c r="AD4" s="6">
        <v>1.3734308E-11</v>
      </c>
      <c r="AE4" s="6">
        <v>9.0782709999999995E-5</v>
      </c>
      <c r="AF4" s="6">
        <v>1.1917668E-3</v>
      </c>
      <c r="AG4" s="6">
        <v>6.7082209999999993E-5</v>
      </c>
      <c r="AH4" s="6">
        <v>2.3936782999999999E-3</v>
      </c>
      <c r="AI4" s="6">
        <v>3.3217939999999999E-3</v>
      </c>
      <c r="AJ4" s="6">
        <v>1.6846843999999999E-4</v>
      </c>
      <c r="AK4" s="6">
        <v>1.0869089000000001E-5</v>
      </c>
      <c r="AL4" s="6">
        <f t="shared" ref="AL4:AL37" si="3">AVERAGE(B4:AK4)</f>
        <v>7.0500503279713998E-4</v>
      </c>
      <c r="AM4" s="36" t="s">
        <v>29</v>
      </c>
      <c r="AN4" s="21"/>
      <c r="AO4" s="21">
        <f>SUM(B2:AK3)/34</f>
        <v>2.0409101232352942E-11</v>
      </c>
      <c r="AP4" s="1">
        <f t="shared" si="0"/>
        <v>2.0409101232352943E-14</v>
      </c>
      <c r="AQ4" s="1">
        <f t="shared" si="1"/>
        <v>2.4490921478823529E-13</v>
      </c>
      <c r="AR4" s="1">
        <f t="shared" si="2"/>
        <v>2.449092147882353E-7</v>
      </c>
      <c r="AS4" s="54">
        <f t="shared" ref="AS4:AS21" si="4">AR4*0.845218</f>
        <v>2.0700167670488267E-7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35">
      <c r="A5" s="10">
        <v>-53.663899999999998</v>
      </c>
      <c r="B5" s="6">
        <v>3.8986470999999999E-3</v>
      </c>
      <c r="C5" s="6">
        <v>3.4085259999999998E-3</v>
      </c>
      <c r="D5" s="6">
        <v>3.2759146000000002E-3</v>
      </c>
      <c r="E5" s="6">
        <v>3.5547481E-3</v>
      </c>
      <c r="F5" s="6">
        <v>3.3379122999999998E-3</v>
      </c>
      <c r="G5" s="6">
        <v>1.9376889E-3</v>
      </c>
      <c r="H5" s="6">
        <v>1.6163448999999999E-3</v>
      </c>
      <c r="I5" s="6">
        <v>1.8341184E-3</v>
      </c>
      <c r="J5" s="6">
        <v>3.2275698999999999E-3</v>
      </c>
      <c r="K5" s="6">
        <v>4.813243E-3</v>
      </c>
      <c r="L5" s="6">
        <v>5.9348926999999996E-3</v>
      </c>
      <c r="M5" s="6">
        <v>5.2706664000000004E-3</v>
      </c>
      <c r="N5" s="6">
        <v>3.8880910000000002E-3</v>
      </c>
      <c r="O5" s="6">
        <v>3.9312139999999997E-3</v>
      </c>
      <c r="P5" s="6">
        <v>3.2611770000000001E-3</v>
      </c>
      <c r="Q5" s="6">
        <v>2.655068E-3</v>
      </c>
      <c r="R5" s="6">
        <v>2.4064988999999998E-3</v>
      </c>
      <c r="S5" s="6">
        <v>1.3252737000000001E-3</v>
      </c>
      <c r="T5" s="6">
        <v>2.1232839999999999E-4</v>
      </c>
      <c r="U5" s="6">
        <v>1.0175789E-3</v>
      </c>
      <c r="V5" s="6">
        <v>1.9761904000000002E-3</v>
      </c>
      <c r="W5" s="6">
        <v>3.9320937E-3</v>
      </c>
      <c r="X5" s="6">
        <v>5.2187913000000001E-3</v>
      </c>
      <c r="Y5" s="6">
        <v>4.7528839999999998E-3</v>
      </c>
      <c r="Z5" s="6">
        <v>4.6468489999999998E-3</v>
      </c>
      <c r="AA5" s="6">
        <v>4.5097102000000002E-3</v>
      </c>
      <c r="AB5" s="6">
        <v>4.1138874000000002E-3</v>
      </c>
      <c r="AC5" s="6">
        <v>2.9237310000000002E-3</v>
      </c>
      <c r="AD5" s="6">
        <v>2.8377305999999999E-3</v>
      </c>
      <c r="AE5" s="6">
        <v>3.4962252E-3</v>
      </c>
      <c r="AF5" s="6">
        <v>4.7432680000000001E-3</v>
      </c>
      <c r="AG5" s="6">
        <v>4.3789498000000003E-3</v>
      </c>
      <c r="AH5" s="6">
        <v>4.4949426999999998E-3</v>
      </c>
      <c r="AI5" s="6">
        <v>5.0508580000000001E-3</v>
      </c>
      <c r="AJ5" s="6">
        <v>4.7118630000000002E-3</v>
      </c>
      <c r="AK5" s="6">
        <v>4.7795562999999996E-3</v>
      </c>
      <c r="AL5" s="6">
        <f t="shared" si="3"/>
        <v>3.5381953555555551E-3</v>
      </c>
      <c r="AM5" s="32" t="s">
        <v>28</v>
      </c>
      <c r="AN5" s="21"/>
      <c r="AO5" s="21">
        <f>SUM(B34:AK35)/26</f>
        <v>5.1194720957343448E-3</v>
      </c>
      <c r="AP5" s="1">
        <f t="shared" si="0"/>
        <v>5.1194720957343453E-6</v>
      </c>
      <c r="AQ5" s="1">
        <f t="shared" si="1"/>
        <v>6.1433665148812147E-5</v>
      </c>
      <c r="AR5" s="1">
        <f t="shared" si="2"/>
        <v>61.433665148812146</v>
      </c>
      <c r="AS5" s="54">
        <f t="shared" si="4"/>
        <v>51.924839589748707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35">
      <c r="A6" s="10">
        <v>-48.590400000000002</v>
      </c>
      <c r="B6" s="46">
        <v>3.6848879999999999E-3</v>
      </c>
      <c r="C6" s="46">
        <v>3.7075229999999999E-3</v>
      </c>
      <c r="D6" s="46">
        <v>3.7062420000000002E-3</v>
      </c>
      <c r="E6" s="46">
        <v>4.7294559999999999E-3</v>
      </c>
      <c r="F6" s="47">
        <v>4.6199233999999999E-3</v>
      </c>
      <c r="G6" s="47">
        <v>4.5226244000000004E-3</v>
      </c>
      <c r="H6" s="47">
        <v>4.4510723E-3</v>
      </c>
      <c r="I6" s="47">
        <v>4.3002316E-3</v>
      </c>
      <c r="J6" s="47">
        <v>5.9908899999999996E-3</v>
      </c>
      <c r="K6" s="47">
        <v>6.2789144000000002E-3</v>
      </c>
      <c r="L6" s="47">
        <v>6.1651752000000002E-3</v>
      </c>
      <c r="M6" s="47">
        <v>5.1407309999999999E-3</v>
      </c>
      <c r="N6" s="47">
        <v>4.8173210000000003E-3</v>
      </c>
      <c r="O6" s="47">
        <v>4.1591064000000002E-3</v>
      </c>
      <c r="P6" s="47">
        <v>3.8413645000000001E-3</v>
      </c>
      <c r="Q6" s="47">
        <v>3.2794873999999999E-3</v>
      </c>
      <c r="R6" s="47">
        <v>3.3034505E-3</v>
      </c>
      <c r="S6" s="47">
        <v>2.7726031999999999E-3</v>
      </c>
      <c r="T6" s="42">
        <v>1.0759787E-3</v>
      </c>
      <c r="U6" s="42" t="str">
        <v>NaN</v>
      </c>
      <c r="V6" s="42">
        <v>8.6826430000000003E-3</v>
      </c>
      <c r="W6" s="42">
        <v>8.4116699999999996E-3</v>
      </c>
      <c r="X6" s="42">
        <v>7.9048109999999994E-3</v>
      </c>
      <c r="Y6" s="42">
        <v>7.2418159999999999E-3</v>
      </c>
      <c r="Z6" s="42">
        <v>6.6550463000000001E-3</v>
      </c>
      <c r="AA6" s="42">
        <v>5.9425774999999998E-3</v>
      </c>
      <c r="AB6" s="42">
        <v>4.0687099999999997E-3</v>
      </c>
      <c r="AC6" s="42">
        <v>3.9400156E-3</v>
      </c>
      <c r="AD6" s="46">
        <v>4.0604250000000003E-3</v>
      </c>
      <c r="AE6" s="46">
        <v>4.4886509999999998E-3</v>
      </c>
      <c r="AF6" s="46">
        <v>5.3007749999999998E-3</v>
      </c>
      <c r="AG6" s="46">
        <v>5.8107506000000001E-3</v>
      </c>
      <c r="AH6" s="46">
        <v>3.8578403000000001E-3</v>
      </c>
      <c r="AI6" s="46">
        <v>4.3510049999999998E-3</v>
      </c>
      <c r="AJ6" s="46">
        <v>4.0420040000000001E-3</v>
      </c>
      <c r="AK6" s="46">
        <v>3.8937569999999999E-3</v>
      </c>
      <c r="AL6" s="38">
        <f t="shared" si="3"/>
        <v>4.8342708657142857E-3</v>
      </c>
      <c r="AM6" s="32" t="s">
        <v>29</v>
      </c>
      <c r="AN6" s="21"/>
      <c r="AO6" s="21">
        <f>SUM(B4:AK5)/72</f>
        <v>2.1216001941763477E-3</v>
      </c>
      <c r="AP6" s="1">
        <f t="shared" si="0"/>
        <v>2.1216001941763478E-6</v>
      </c>
      <c r="AQ6" s="1">
        <f t="shared" si="1"/>
        <v>2.5459202330116174E-5</v>
      </c>
      <c r="AR6" s="1">
        <f t="shared" si="2"/>
        <v>25.459202330116174</v>
      </c>
      <c r="AS6" s="54">
        <f t="shared" si="4"/>
        <v>21.518576075056131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35">
      <c r="A7" s="10">
        <v>-43.982999999999997</v>
      </c>
      <c r="B7" s="46">
        <v>4.5935771999999998E-3</v>
      </c>
      <c r="C7" s="46">
        <v>5.6537273000000004E-3</v>
      </c>
      <c r="D7" s="46">
        <v>6.6140373000000002E-3</v>
      </c>
      <c r="E7" s="46">
        <v>6.6503309999999998E-3</v>
      </c>
      <c r="F7" s="47">
        <v>7.9660389999999994E-3</v>
      </c>
      <c r="G7" s="47">
        <v>6.3922320000000003E-3</v>
      </c>
      <c r="H7" s="47">
        <v>4.4617930000000004E-3</v>
      </c>
      <c r="I7" s="47">
        <v>2.3888835999999998E-3</v>
      </c>
      <c r="J7" s="47">
        <v>4.8539639999999997E-3</v>
      </c>
      <c r="K7" s="47">
        <v>3.8400919999999998E-3</v>
      </c>
      <c r="L7" s="47">
        <v>4.1775665999999999E-3</v>
      </c>
      <c r="M7" s="47">
        <v>4.3145229999999998E-3</v>
      </c>
      <c r="N7" s="47">
        <v>4.4946576999999998E-3</v>
      </c>
      <c r="O7" s="47">
        <v>4.6357135000000002E-3</v>
      </c>
      <c r="P7" s="47">
        <v>4.6547706999999997E-3</v>
      </c>
      <c r="Q7" s="47">
        <v>4.0433793000000003E-3</v>
      </c>
      <c r="R7" s="47">
        <v>4.5864019999999998E-3</v>
      </c>
      <c r="S7" s="47">
        <v>4.4804789999999999E-3</v>
      </c>
      <c r="T7" s="42">
        <v>1.9731529E-3</v>
      </c>
      <c r="U7" s="42" t="str">
        <v>NaN</v>
      </c>
      <c r="V7" s="42">
        <v>1.05655175E-2</v>
      </c>
      <c r="W7" s="42">
        <v>1.0289702E-2</v>
      </c>
      <c r="X7" s="42">
        <v>9.9310605E-3</v>
      </c>
      <c r="Y7" s="42">
        <v>9.4346729999999993E-3</v>
      </c>
      <c r="Z7" s="42">
        <v>8.8781469999999994E-3</v>
      </c>
      <c r="AA7" s="42">
        <v>6.1467494999999997E-3</v>
      </c>
      <c r="AB7" s="42">
        <v>5.1308100000000004E-3</v>
      </c>
      <c r="AC7" s="42">
        <v>6.2076244999999999E-3</v>
      </c>
      <c r="AD7" s="46">
        <v>6.6283853000000002E-3</v>
      </c>
      <c r="AE7" s="46">
        <v>4.093368E-3</v>
      </c>
      <c r="AF7" s="46">
        <v>4.0495562999999998E-3</v>
      </c>
      <c r="AG7" s="46">
        <v>5.4932577000000003E-3</v>
      </c>
      <c r="AH7" s="46">
        <v>3.4037719999999998E-3</v>
      </c>
      <c r="AI7" s="46">
        <v>3.4854126E-3</v>
      </c>
      <c r="AJ7" s="46">
        <v>3.5088423E-3</v>
      </c>
      <c r="AK7" s="46">
        <v>4.6225855999999996E-3</v>
      </c>
      <c r="AL7" s="38">
        <f t="shared" si="3"/>
        <v>5.5041367114285729E-3</v>
      </c>
      <c r="AM7" s="63" t="s">
        <v>31</v>
      </c>
      <c r="AN7" s="21"/>
      <c r="AO7" s="21">
        <f>SUM(B29:S33)/56</f>
        <v>1.9044054815938337E-3</v>
      </c>
      <c r="AP7" s="1">
        <f t="shared" si="0"/>
        <v>1.9044054815938336E-6</v>
      </c>
      <c r="AQ7" s="1">
        <f t="shared" si="1"/>
        <v>2.2852865779126004E-5</v>
      </c>
      <c r="AR7" s="1">
        <f t="shared" si="2"/>
        <v>22.852865779126006</v>
      </c>
      <c r="AS7" s="54">
        <f t="shared" si="4"/>
        <v>19.315653508101324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35">
      <c r="A8" s="10">
        <v>-39.709000000000003</v>
      </c>
      <c r="B8" s="46">
        <v>7.7664563000000002E-3</v>
      </c>
      <c r="C8" s="46">
        <v>8.4877219999999996E-3</v>
      </c>
      <c r="D8" s="46">
        <v>6.2475739999999997E-3</v>
      </c>
      <c r="E8" s="46">
        <v>3.6532597000000001E-3</v>
      </c>
      <c r="F8" s="47">
        <v>2.9944341999999999E-3</v>
      </c>
      <c r="G8" s="47">
        <v>2.9885403000000001E-3</v>
      </c>
      <c r="H8" s="47">
        <v>1.1258472E-3</v>
      </c>
      <c r="I8" s="47">
        <v>1.5563222E-3</v>
      </c>
      <c r="J8" s="47">
        <v>1.4880800999999999E-3</v>
      </c>
      <c r="K8" s="47">
        <v>1.1738638000000001E-3</v>
      </c>
      <c r="L8" s="47">
        <v>1.1506222999999999E-3</v>
      </c>
      <c r="M8" s="47">
        <v>1.434795E-3</v>
      </c>
      <c r="N8" s="47">
        <v>1.5785434999999999E-3</v>
      </c>
      <c r="O8" s="47">
        <v>1.8159901E-3</v>
      </c>
      <c r="P8" s="47">
        <v>2.0682116000000001E-3</v>
      </c>
      <c r="Q8" s="47">
        <v>2.2416761999999998E-3</v>
      </c>
      <c r="R8" s="47">
        <v>2.6782383E-3</v>
      </c>
      <c r="S8" s="47">
        <v>2.2904907999999999E-3</v>
      </c>
      <c r="T8" s="42">
        <v>5.8962079999999996E-4</v>
      </c>
      <c r="U8" s="42" t="str">
        <v>NaN</v>
      </c>
      <c r="V8" s="42">
        <v>9.5887869999999997E-3</v>
      </c>
      <c r="W8" s="42">
        <v>8.6549980000000006E-3</v>
      </c>
      <c r="X8" s="42">
        <v>8.8846394999999995E-3</v>
      </c>
      <c r="Y8" s="42">
        <v>8.4443680000000007E-3</v>
      </c>
      <c r="Z8" s="42">
        <v>7.2243647000000003E-3</v>
      </c>
      <c r="AA8" s="42">
        <v>7.0416630000000001E-3</v>
      </c>
      <c r="AB8" s="42">
        <v>6.8986467000000003E-3</v>
      </c>
      <c r="AC8" s="42">
        <v>8.3159199999999992E-3</v>
      </c>
      <c r="AD8" s="46">
        <v>1.0464408E-2</v>
      </c>
      <c r="AE8" s="46">
        <v>4.4164390000000003E-3</v>
      </c>
      <c r="AF8" s="46">
        <v>3.7583665000000001E-3</v>
      </c>
      <c r="AG8" s="46">
        <v>3.7579203000000002E-3</v>
      </c>
      <c r="AH8" s="46">
        <v>2.5877422000000001E-3</v>
      </c>
      <c r="AI8" s="46">
        <v>3.3209170000000001E-3</v>
      </c>
      <c r="AJ8" s="46">
        <v>5.097931E-3</v>
      </c>
      <c r="AK8" s="46">
        <v>6.5454566E-3</v>
      </c>
      <c r="AL8" s="38">
        <f t="shared" si="3"/>
        <v>4.523795882857143E-3</v>
      </c>
      <c r="AM8" s="63" t="s">
        <v>30</v>
      </c>
      <c r="AN8" s="21"/>
      <c r="AO8" s="21">
        <f>SUM(F6:S10)/68</f>
        <v>2.5210574142437718E-3</v>
      </c>
      <c r="AP8" s="1">
        <f t="shared" si="0"/>
        <v>2.521057414243772E-6</v>
      </c>
      <c r="AQ8" s="1">
        <f t="shared" si="1"/>
        <v>3.0252688970925265E-5</v>
      </c>
      <c r="AR8" s="1">
        <f t="shared" si="2"/>
        <v>30.252688970925263</v>
      </c>
      <c r="AS8" s="54">
        <f t="shared" si="4"/>
        <v>25.570117266627509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35">
      <c r="A9" s="10">
        <v>-35.685299999999998</v>
      </c>
      <c r="B9" s="46">
        <v>6.5785762999999997E-3</v>
      </c>
      <c r="C9" s="46">
        <v>3.1901886999999999E-3</v>
      </c>
      <c r="D9" s="46">
        <v>1.5536231999999999E-10</v>
      </c>
      <c r="E9" s="46">
        <v>9.5034924000000006E-11</v>
      </c>
      <c r="F9" s="47" t="str">
        <v>NaN</v>
      </c>
      <c r="G9" s="47">
        <v>8.1411969999999993E-3</v>
      </c>
      <c r="H9" s="47">
        <v>1.0091219000000001E-3</v>
      </c>
      <c r="I9" s="47">
        <v>1.5008991000000001E-10</v>
      </c>
      <c r="J9" s="47">
        <v>1.3993705E-10</v>
      </c>
      <c r="K9" s="47">
        <v>1.1357146E-10</v>
      </c>
      <c r="L9" s="47">
        <v>1.1735782E-10</v>
      </c>
      <c r="M9" s="47">
        <v>1.0810964999999999E-10</v>
      </c>
      <c r="N9" s="47">
        <v>9.1307940000000006E-11</v>
      </c>
      <c r="O9" s="47">
        <v>8.6268889999999996E-11</v>
      </c>
      <c r="P9" s="47">
        <v>8.8489680000000005E-11</v>
      </c>
      <c r="Q9" s="47">
        <v>8.9440795000000004E-11</v>
      </c>
      <c r="R9" s="47">
        <v>9.6214110000000004E-11</v>
      </c>
      <c r="S9" s="47">
        <v>7.771341E-11</v>
      </c>
      <c r="T9" s="42">
        <v>5.5959574E-11</v>
      </c>
      <c r="U9" s="42" t="str">
        <v>NaN</v>
      </c>
      <c r="V9" s="42">
        <v>9.0370450000000005E-3</v>
      </c>
      <c r="W9" s="42">
        <v>6.8687536000000002E-3</v>
      </c>
      <c r="X9" s="42">
        <v>4.0092460000000002E-3</v>
      </c>
      <c r="Y9" s="42">
        <v>3.3424217000000002E-3</v>
      </c>
      <c r="Z9" s="42">
        <v>3.5469972000000002E-3</v>
      </c>
      <c r="AA9" s="42">
        <v>3.6704735999999998E-3</v>
      </c>
      <c r="AB9" s="42">
        <v>4.2014475999999999E-3</v>
      </c>
      <c r="AC9" s="42">
        <v>6.4140604999999998E-3</v>
      </c>
      <c r="AD9" s="46">
        <v>1.4340657E-2</v>
      </c>
      <c r="AE9" s="46">
        <v>4.3173203999999996E-3</v>
      </c>
      <c r="AF9" s="46">
        <v>2.0677554000000001E-4</v>
      </c>
      <c r="AG9" s="46">
        <v>1.8487970999999999E-3</v>
      </c>
      <c r="AH9" s="46">
        <v>3.5491195000000001E-3</v>
      </c>
      <c r="AI9" s="46">
        <v>6.4240360000000002E-3</v>
      </c>
      <c r="AJ9" s="46">
        <v>8.6257239999999995E-3</v>
      </c>
      <c r="AK9" s="46">
        <v>8.8652220000000007E-3</v>
      </c>
      <c r="AL9" s="38">
        <f t="shared" si="3"/>
        <v>3.1819759442605158E-3</v>
      </c>
      <c r="AM9" s="34" t="s">
        <v>33</v>
      </c>
      <c r="AN9" s="21"/>
      <c r="AO9" s="21">
        <f>SUM(T29:AA33)/35</f>
        <v>3.1573330007322411E-3</v>
      </c>
      <c r="AP9" s="1">
        <f t="shared" si="0"/>
        <v>3.157333000732241E-6</v>
      </c>
      <c r="AQ9" s="1">
        <f t="shared" si="1"/>
        <v>3.7887996008786892E-5</v>
      </c>
      <c r="AR9" s="1">
        <f t="shared" si="2"/>
        <v>37.887996008786892</v>
      </c>
      <c r="AS9" s="54">
        <f>AR9*0.845218</f>
        <v>32.023616210554842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5">
      <c r="A10" s="9">
        <v>-31.855</v>
      </c>
      <c r="B10" s="46">
        <v>1.00502946E-10</v>
      </c>
      <c r="C10" s="46">
        <v>6.7117849999999996E-11</v>
      </c>
      <c r="D10" s="46">
        <v>2.6928735000000001E-11</v>
      </c>
      <c r="E10" s="46" t="str">
        <v>NaN</v>
      </c>
      <c r="F10" s="47" t="str">
        <v>NaN</v>
      </c>
      <c r="G10" s="48">
        <v>6.7625376000000001E-3</v>
      </c>
      <c r="H10" s="47">
        <v>6.0317314000000005E-11</v>
      </c>
      <c r="I10" s="47">
        <v>3.5310376000000003E-11</v>
      </c>
      <c r="J10" s="47">
        <v>2.3920657000000001E-11</v>
      </c>
      <c r="K10" s="47">
        <v>1.08462805E-11</v>
      </c>
      <c r="L10" s="47">
        <v>4.9681067E-12</v>
      </c>
      <c r="M10" s="47">
        <v>3.8862285999999997E-12</v>
      </c>
      <c r="N10" s="47">
        <v>6.4428093999999997E-12</v>
      </c>
      <c r="O10" s="47">
        <v>1.164117E-11</v>
      </c>
      <c r="P10" s="47">
        <v>1.5054919999999999E-11</v>
      </c>
      <c r="Q10" s="47">
        <v>1.4787694000000001E-11</v>
      </c>
      <c r="R10" s="47">
        <v>8.7275690000000008E-12</v>
      </c>
      <c r="S10" s="47">
        <v>1.4172665E-11</v>
      </c>
      <c r="T10" s="42">
        <v>3.2884813E-11</v>
      </c>
      <c r="U10" s="42" t="str">
        <v>NaN</v>
      </c>
      <c r="V10" s="42" t="str">
        <v>NaN</v>
      </c>
      <c r="W10" s="42">
        <v>1.2557365000000001E-10</v>
      </c>
      <c r="X10" s="42">
        <v>1.2525977E-10</v>
      </c>
      <c r="Y10" s="42">
        <v>1.12178565E-10</v>
      </c>
      <c r="Z10" s="42">
        <v>1.2746157000000001E-10</v>
      </c>
      <c r="AA10" s="42">
        <v>9.3557649999999998E-11</v>
      </c>
      <c r="AB10" s="42">
        <v>3.5489739999999997E-11</v>
      </c>
      <c r="AC10" s="42">
        <v>2.1851910000000001E-10</v>
      </c>
      <c r="AD10" s="46" t="str">
        <v>NaN</v>
      </c>
      <c r="AE10" s="46">
        <v>4.5469953000000002E-10</v>
      </c>
      <c r="AF10" s="46">
        <v>7.6303463999999994E-11</v>
      </c>
      <c r="AG10" s="46">
        <v>3.2403926999999998E-11</v>
      </c>
      <c r="AH10" s="46">
        <v>8.6375265000000007E-12</v>
      </c>
      <c r="AI10" s="46">
        <v>5.5642620000000001E-11</v>
      </c>
      <c r="AJ10" s="46">
        <v>1.5269758E-10</v>
      </c>
      <c r="AK10" s="46">
        <v>8.8338704000000004E-11</v>
      </c>
      <c r="AL10" s="38">
        <f t="shared" si="3"/>
        <v>2.1814644336366228E-4</v>
      </c>
      <c r="AM10" s="34" t="s">
        <v>32</v>
      </c>
      <c r="AN10" s="21"/>
      <c r="AO10" s="21">
        <f>SUM(T6:AC10)/44</f>
        <v>5.2094127006110102E-3</v>
      </c>
      <c r="AP10" s="1">
        <f t="shared" si="0"/>
        <v>5.2094127006110101E-6</v>
      </c>
      <c r="AQ10" s="1">
        <f t="shared" si="1"/>
        <v>6.2512952407332118E-5</v>
      </c>
      <c r="AR10" s="1">
        <f t="shared" si="2"/>
        <v>62.512952407332115</v>
      </c>
      <c r="AS10" s="54">
        <f t="shared" si="4"/>
        <v>52.837072607820438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35">
      <c r="A11" s="9">
        <v>-28.178599999999999</v>
      </c>
      <c r="B11" s="46">
        <v>4.0906344E-11</v>
      </c>
      <c r="C11" s="46">
        <v>4.1339609999999997E-11</v>
      </c>
      <c r="D11" s="46" t="str">
        <v>NaN</v>
      </c>
      <c r="E11" s="46" t="str">
        <v>NaN</v>
      </c>
      <c r="F11" s="4" t="str">
        <v>NaN</v>
      </c>
      <c r="G11" s="4">
        <v>5.0996890000000001E-10</v>
      </c>
      <c r="H11" s="4">
        <v>5.3137212999999997E-11</v>
      </c>
      <c r="I11" s="4">
        <v>4.1585415999999999E-11</v>
      </c>
      <c r="J11" s="4">
        <v>3.2397264999999997E-11</v>
      </c>
      <c r="K11" s="4">
        <v>1.7840437E-11</v>
      </c>
      <c r="L11" s="4">
        <v>1.0390071E-11</v>
      </c>
      <c r="M11" s="4">
        <v>6.7745413999999999E-12</v>
      </c>
      <c r="N11" s="4">
        <v>5.8281803999999997E-12</v>
      </c>
      <c r="O11" s="4">
        <v>5.8889490000000001E-12</v>
      </c>
      <c r="P11" s="4">
        <v>5.4981169999999999E-12</v>
      </c>
      <c r="Q11" s="4">
        <v>5.379552E-12</v>
      </c>
      <c r="R11" s="4">
        <v>5.9817303000000004E-12</v>
      </c>
      <c r="S11" s="4">
        <v>9.3877219999999994E-12</v>
      </c>
      <c r="T11" s="7">
        <v>1.6804632000000001E-11</v>
      </c>
      <c r="U11" s="8" t="str">
        <v>NaN</v>
      </c>
      <c r="V11" s="8" t="str">
        <v>NaN</v>
      </c>
      <c r="W11" s="8">
        <v>1.2740836000000001E-3</v>
      </c>
      <c r="X11" s="8">
        <v>9.1053059999999994E-11</v>
      </c>
      <c r="Y11" s="8">
        <v>1.1740776E-11</v>
      </c>
      <c r="Z11" s="7">
        <v>6.7017402999999998E-12</v>
      </c>
      <c r="AA11" s="7">
        <v>6.3399194999999996E-12</v>
      </c>
      <c r="AB11" s="7">
        <v>4.9352441999999997E-11</v>
      </c>
      <c r="AC11" s="8">
        <v>4.2935060000000002E-6</v>
      </c>
      <c r="AD11" s="46" t="str">
        <v>NaN</v>
      </c>
      <c r="AE11" s="46">
        <v>2.9646163E-10</v>
      </c>
      <c r="AF11" s="46">
        <v>1.1241629E-10</v>
      </c>
      <c r="AG11" s="46">
        <v>5.7952455E-11</v>
      </c>
      <c r="AH11" s="46">
        <v>3.8851290000000002E-11</v>
      </c>
      <c r="AI11" s="46">
        <v>3.1325866000000001E-11</v>
      </c>
      <c r="AJ11" s="46">
        <v>3.1840378000000002E-11</v>
      </c>
      <c r="AK11" s="46">
        <v>2.8554541999999999E-11</v>
      </c>
      <c r="AL11" s="38">
        <f t="shared" si="3"/>
        <v>4.2612622589968964E-5</v>
      </c>
      <c r="AM11" s="16" t="s">
        <v>31</v>
      </c>
      <c r="AN11" s="21"/>
      <c r="AO11" s="21">
        <f>(SUM(C20:P28)/123)+(SUM(Q20:S24)/14)</f>
        <v>7.5948405811000048E-4</v>
      </c>
      <c r="AP11" s="1">
        <f t="shared" si="0"/>
        <v>7.5948405811000054E-7</v>
      </c>
      <c r="AQ11" s="1">
        <f t="shared" si="1"/>
        <v>9.1138086973200069E-6</v>
      </c>
      <c r="AR11" s="1">
        <f t="shared" si="2"/>
        <v>9.1138086973200068</v>
      </c>
      <c r="AS11" s="54">
        <f>AR11*0.845218</f>
        <v>7.7031551595314216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35">
      <c r="A12" s="9">
        <v>-24.624300000000002</v>
      </c>
      <c r="B12" s="46">
        <v>1.8340229000000001E-11</v>
      </c>
      <c r="C12" s="46">
        <v>1.5391896E-11</v>
      </c>
      <c r="D12" s="46" t="str">
        <v>NaN</v>
      </c>
      <c r="E12" s="46" t="str">
        <v>NaN</v>
      </c>
      <c r="F12" s="4" t="str">
        <v>NaN</v>
      </c>
      <c r="G12" s="4">
        <v>2.3851726000000001E-4</v>
      </c>
      <c r="H12" s="4">
        <v>2.8644847000000001E-11</v>
      </c>
      <c r="I12" s="4">
        <v>1.9023015999999999E-11</v>
      </c>
      <c r="J12" s="4">
        <v>1.6709084000000001E-11</v>
      </c>
      <c r="K12" s="4">
        <v>1.3160406E-11</v>
      </c>
      <c r="L12" s="4">
        <v>1.1587733E-11</v>
      </c>
      <c r="M12" s="4">
        <v>7.1449474000000003E-12</v>
      </c>
      <c r="N12" s="4">
        <v>5.9468506999999998E-12</v>
      </c>
      <c r="O12" s="4">
        <v>5.6625350000000002E-12</v>
      </c>
      <c r="P12" s="4">
        <v>5.9104657000000003E-12</v>
      </c>
      <c r="Q12" s="4">
        <v>6.4970315999999999E-12</v>
      </c>
      <c r="R12" s="4">
        <v>7.6000600000000006E-12</v>
      </c>
      <c r="S12" s="4">
        <v>8.7354649999999997E-12</v>
      </c>
      <c r="T12" s="7">
        <v>8.6483409999999992E-12</v>
      </c>
      <c r="U12" s="8" t="str">
        <v>NaN</v>
      </c>
      <c r="V12" s="8" t="str">
        <v>NaN</v>
      </c>
      <c r="W12" s="8">
        <v>4.9719550000000001E-3</v>
      </c>
      <c r="X12" s="8">
        <v>8.4816329999999999E-11</v>
      </c>
      <c r="Y12" s="8">
        <v>9.9618739999999997E-12</v>
      </c>
      <c r="Z12" s="7">
        <v>9.7351269999999998E-12</v>
      </c>
      <c r="AA12" s="7">
        <v>1.8789246000000001E-11</v>
      </c>
      <c r="AB12" s="7">
        <v>8.3803260000000005E-11</v>
      </c>
      <c r="AC12" s="8">
        <v>5.0824569999999996E-4</v>
      </c>
      <c r="AD12" s="46" t="str">
        <v>NaN</v>
      </c>
      <c r="AE12" s="46">
        <v>2.0464064000000001E-4</v>
      </c>
      <c r="AF12" s="46">
        <v>1.1600837E-10</v>
      </c>
      <c r="AG12" s="46">
        <v>3.3180315999999997E-11</v>
      </c>
      <c r="AH12" s="46">
        <v>3.0592704999999999E-11</v>
      </c>
      <c r="AI12" s="46">
        <v>2.8267590000000001E-11</v>
      </c>
      <c r="AJ12" s="46">
        <v>2.9210206999999998E-11</v>
      </c>
      <c r="AK12" s="46">
        <v>2.4809946000000001E-11</v>
      </c>
      <c r="AL12" s="38">
        <f t="shared" si="3"/>
        <v>1.9744530827259593E-4</v>
      </c>
      <c r="AM12" s="16" t="s">
        <v>30</v>
      </c>
      <c r="AN12" s="21"/>
      <c r="AO12" s="21">
        <f>SUM(F11:S19)/123</f>
        <v>9.4694418799444111E-5</v>
      </c>
      <c r="AP12" s="1">
        <f t="shared" si="0"/>
        <v>9.4694418799444117E-8</v>
      </c>
      <c r="AQ12" s="1">
        <f t="shared" si="1"/>
        <v>1.1363330255933295E-6</v>
      </c>
      <c r="AR12" s="1">
        <f t="shared" si="2"/>
        <v>1.1363330255933295</v>
      </c>
      <c r="AS12" s="54">
        <f t="shared" si="4"/>
        <v>0.96044912722594278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35">
      <c r="A13" s="15">
        <v>-21.168500000000002</v>
      </c>
      <c r="B13" s="46">
        <v>1.5913333000000001E-11</v>
      </c>
      <c r="C13" s="46">
        <v>7.6749860000000003E-12</v>
      </c>
      <c r="D13" s="46" t="str">
        <v>NaN</v>
      </c>
      <c r="E13" s="46" t="str">
        <v>NaN</v>
      </c>
      <c r="F13" s="4" t="str">
        <v>NaN</v>
      </c>
      <c r="G13" s="4">
        <v>1.726775E-10</v>
      </c>
      <c r="H13" s="4">
        <v>1.7172597E-11</v>
      </c>
      <c r="I13" s="4">
        <v>7.9809229999999992E-12</v>
      </c>
      <c r="J13" s="4">
        <v>5.6964104000000002E-12</v>
      </c>
      <c r="K13" s="4">
        <v>5.3534810000000001E-12</v>
      </c>
      <c r="L13" s="4">
        <v>6.0644202000000002E-12</v>
      </c>
      <c r="M13" s="4">
        <v>5.8396455999999999E-12</v>
      </c>
      <c r="N13" s="4">
        <v>5.3886453000000002E-12</v>
      </c>
      <c r="O13" s="4">
        <v>5.6761046000000002E-12</v>
      </c>
      <c r="P13" s="4">
        <v>6.7169334000000001E-12</v>
      </c>
      <c r="Q13" s="4">
        <v>7.4350664999999993E-12</v>
      </c>
      <c r="R13" s="4">
        <v>8.2232284999999994E-12</v>
      </c>
      <c r="S13" s="4">
        <v>8.0708589999999992E-12</v>
      </c>
      <c r="T13" s="7">
        <v>6.3434887000000001E-12</v>
      </c>
      <c r="U13" s="8" t="str">
        <v>NaN</v>
      </c>
      <c r="V13" s="8" t="str">
        <v>NaN</v>
      </c>
      <c r="W13" s="8" t="str">
        <v>NaN</v>
      </c>
      <c r="X13" s="8">
        <v>2.8553230999999998E-11</v>
      </c>
      <c r="Y13" s="8">
        <v>1.4593723999999999E-11</v>
      </c>
      <c r="Z13" s="7">
        <v>1.1880851999999999E-11</v>
      </c>
      <c r="AA13" s="7">
        <v>2.0401505000000002E-11</v>
      </c>
      <c r="AB13" s="7">
        <v>3.3543782E-11</v>
      </c>
      <c r="AC13" s="5" t="str">
        <v>NaN</v>
      </c>
      <c r="AD13" s="46" t="str">
        <v>NaN</v>
      </c>
      <c r="AE13" s="46">
        <v>6.4817015E-3</v>
      </c>
      <c r="AF13" s="46">
        <v>3.306952E-4</v>
      </c>
      <c r="AG13" s="46">
        <v>2.8783737999999999E-11</v>
      </c>
      <c r="AH13" s="46">
        <v>2.420147E-11</v>
      </c>
      <c r="AI13" s="46">
        <v>2.6100010000000002E-11</v>
      </c>
      <c r="AJ13" s="46">
        <v>2.8239586000000001E-11</v>
      </c>
      <c r="AK13" s="46">
        <v>2.4606464E-11</v>
      </c>
      <c r="AL13" s="38">
        <f t="shared" si="3"/>
        <v>2.4329990118328513E-4</v>
      </c>
      <c r="AM13" s="37" t="s">
        <v>33</v>
      </c>
      <c r="AN13" s="21"/>
      <c r="AO13" s="1">
        <f>(SUM(T20:Y28)/46)+(SUM(Q25:S28)/8)</f>
        <v>1.1396866905001415E-6</v>
      </c>
      <c r="AP13" s="1">
        <f t="shared" si="0"/>
        <v>1.1396866905001415E-9</v>
      </c>
      <c r="AQ13" s="1">
        <f t="shared" si="1"/>
        <v>1.3676240286001697E-8</v>
      </c>
      <c r="AR13" s="1">
        <f t="shared" si="2"/>
        <v>1.3676240286001697E-2</v>
      </c>
      <c r="AS13" s="9">
        <f>AR13*0.845218</f>
        <v>1.1559404462053783E-2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35">
      <c r="A14" s="15">
        <v>-17.791599999999999</v>
      </c>
      <c r="B14" s="46">
        <v>2.7495279000000001E-11</v>
      </c>
      <c r="C14" s="46">
        <v>6.6705664000000003E-12</v>
      </c>
      <c r="D14" s="46" t="str">
        <v>NaN</v>
      </c>
      <c r="E14" s="46" t="str">
        <v>NaN</v>
      </c>
      <c r="F14" s="4">
        <v>2.5900844999999999E-10</v>
      </c>
      <c r="G14" s="4">
        <v>3.8118374999999998E-10</v>
      </c>
      <c r="H14" s="4">
        <v>1.7243169000000001E-11</v>
      </c>
      <c r="I14" s="4">
        <v>5.9650029999999998E-12</v>
      </c>
      <c r="J14" s="4">
        <v>4.218119E-12</v>
      </c>
      <c r="K14" s="4">
        <v>4.1425250000000001E-12</v>
      </c>
      <c r="L14" s="4">
        <v>3.7780455999999999E-12</v>
      </c>
      <c r="M14" s="4">
        <v>3.4367814999999999E-12</v>
      </c>
      <c r="N14" s="4">
        <v>4.8114170000000004E-12</v>
      </c>
      <c r="O14" s="4">
        <v>5.6487859999999999E-12</v>
      </c>
      <c r="P14" s="4">
        <v>7.018516E-12</v>
      </c>
      <c r="Q14" s="4">
        <v>8.1615750000000004E-12</v>
      </c>
      <c r="R14" s="4">
        <v>8.8752780000000006E-12</v>
      </c>
      <c r="S14" s="4">
        <v>1.5232451999999999E-11</v>
      </c>
      <c r="T14" s="7">
        <v>4.6205603999999997E-12</v>
      </c>
      <c r="U14" s="8" t="str">
        <v>NaN</v>
      </c>
      <c r="V14" s="8" t="str">
        <v>NaN</v>
      </c>
      <c r="W14" s="8" t="str">
        <v>NaN</v>
      </c>
      <c r="X14" s="8">
        <v>3.2630092999999997E-11</v>
      </c>
      <c r="Y14" s="8">
        <v>2.3153092E-11</v>
      </c>
      <c r="Z14" s="7">
        <v>2.0956469999999999E-11</v>
      </c>
      <c r="AA14" s="7">
        <v>2.8176994E-11</v>
      </c>
      <c r="AB14" s="7">
        <v>9.293303E-11</v>
      </c>
      <c r="AC14" s="5" t="str">
        <v>NaN</v>
      </c>
      <c r="AD14" s="46" t="str">
        <v>NaN</v>
      </c>
      <c r="AE14" s="46" t="str">
        <v>NaN</v>
      </c>
      <c r="AF14" s="46">
        <v>2.1204881999999999E-11</v>
      </c>
      <c r="AG14" s="46">
        <v>3.205143E-11</v>
      </c>
      <c r="AH14" s="46">
        <v>2.5929799999999999E-11</v>
      </c>
      <c r="AI14" s="46">
        <v>3.3632863999999997E-11</v>
      </c>
      <c r="AJ14" s="46">
        <v>4.6122467000000001E-11</v>
      </c>
      <c r="AK14" s="46">
        <v>4.3972889999999999E-11</v>
      </c>
      <c r="AL14" s="38">
        <f t="shared" si="3"/>
        <v>4.1724081603571433E-11</v>
      </c>
      <c r="AM14" s="37" t="s">
        <v>32</v>
      </c>
      <c r="AN14" s="21"/>
      <c r="AO14" s="21">
        <f>SUM(U11:Y19)/21</f>
        <v>2.9743043389587496E-4</v>
      </c>
      <c r="AP14" s="1">
        <f t="shared" si="0"/>
        <v>2.9743043389587495E-7</v>
      </c>
      <c r="AQ14" s="1">
        <f t="shared" si="1"/>
        <v>3.5691652067504994E-6</v>
      </c>
      <c r="AR14" s="1">
        <f t="shared" si="2"/>
        <v>3.5691652067504993</v>
      </c>
      <c r="AS14" s="9">
        <f>AR14*0.845218</f>
        <v>3.0167226777192435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35">
      <c r="A15" s="15">
        <v>-14.477499999999999</v>
      </c>
      <c r="B15" s="46">
        <v>6.2591199999999995E-11</v>
      </c>
      <c r="C15" s="46">
        <v>1.1480484E-11</v>
      </c>
      <c r="D15" s="46" t="str">
        <v>NaN</v>
      </c>
      <c r="E15" s="46" t="str">
        <v>NaN</v>
      </c>
      <c r="F15" s="4">
        <v>1.4089075999999999E-10</v>
      </c>
      <c r="G15" s="4">
        <v>3.0283819999999999E-11</v>
      </c>
      <c r="H15" s="4">
        <v>7.0497659999999999E-12</v>
      </c>
      <c r="I15" s="4">
        <v>3.8583129999999997E-12</v>
      </c>
      <c r="J15" s="4">
        <v>2.8600876E-12</v>
      </c>
      <c r="K15" s="4">
        <v>2.3647316999999999E-12</v>
      </c>
      <c r="L15" s="4">
        <v>3.1187723999999998E-12</v>
      </c>
      <c r="M15" s="4">
        <v>3.9490059999999997E-12</v>
      </c>
      <c r="N15" s="4">
        <v>5.0046733000000002E-12</v>
      </c>
      <c r="O15" s="4">
        <v>6.1905102999999998E-12</v>
      </c>
      <c r="P15" s="4">
        <v>7.654527E-12</v>
      </c>
      <c r="Q15" s="4">
        <v>1.0143876E-11</v>
      </c>
      <c r="R15" s="4">
        <v>1.3468943E-11</v>
      </c>
      <c r="S15" s="4">
        <v>3.8080309999999997E-11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6.1141529999999999E-11</v>
      </c>
      <c r="Y15" s="8">
        <v>2.8544653E-11</v>
      </c>
      <c r="Z15" s="7">
        <v>3.4455667000000003E-11</v>
      </c>
      <c r="AA15" s="7">
        <v>4.1444133000000002E-11</v>
      </c>
      <c r="AB15" s="7">
        <v>2.1039190000000001E-3</v>
      </c>
      <c r="AC15" s="5" t="str">
        <v>NaN</v>
      </c>
      <c r="AD15" s="46" t="str">
        <v>NaN</v>
      </c>
      <c r="AE15" s="46" t="str">
        <v>NaN</v>
      </c>
      <c r="AF15" s="46">
        <v>5.8590584000000002E-11</v>
      </c>
      <c r="AG15" s="46">
        <v>3.1603584E-11</v>
      </c>
      <c r="AH15" s="46">
        <v>2.4445104000000001E-11</v>
      </c>
      <c r="AI15" s="46">
        <v>4.9141430000000003E-11</v>
      </c>
      <c r="AJ15" s="46">
        <v>1.4425079E-10</v>
      </c>
      <c r="AK15" s="46">
        <v>3.4378427999999999E-4</v>
      </c>
      <c r="AL15" s="38">
        <f t="shared" si="3"/>
        <v>9.0655707503972433E-5</v>
      </c>
      <c r="AM15" s="33" t="s">
        <v>34</v>
      </c>
      <c r="AN15" s="21"/>
      <c r="AO15" s="5">
        <f>(SUM(AD6:AK28)/137)+(SUM(B6:E19)/41)</f>
        <v>3.627068587667581E-3</v>
      </c>
      <c r="AP15" s="1">
        <f t="shared" si="0"/>
        <v>3.627068587667581E-6</v>
      </c>
      <c r="AQ15" s="1">
        <f t="shared" si="1"/>
        <v>4.3524823052010971E-5</v>
      </c>
      <c r="AR15" s="1">
        <f t="shared" si="2"/>
        <v>43.524823052010973</v>
      </c>
      <c r="AS15" s="54">
        <f t="shared" si="4"/>
        <v>36.787963890374613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35">
      <c r="A16" s="15">
        <v>-11.212300000000001</v>
      </c>
      <c r="B16" s="45">
        <v>2.5524285E-3</v>
      </c>
      <c r="C16" s="45">
        <v>2.6342365999999999E-11</v>
      </c>
      <c r="D16" s="45" t="str">
        <v>NaN</v>
      </c>
      <c r="E16" s="45" t="str">
        <v>NaN</v>
      </c>
      <c r="F16" s="16">
        <v>1.0194223000000001E-11</v>
      </c>
      <c r="G16" s="16">
        <v>1.4229541000000001E-11</v>
      </c>
      <c r="H16" s="16">
        <v>5.7398320000000001E-12</v>
      </c>
      <c r="I16" s="16">
        <v>4.0635815000000004E-12</v>
      </c>
      <c r="J16" s="16">
        <v>2.5469970999999999E-12</v>
      </c>
      <c r="K16" s="16">
        <v>2.1016177E-12</v>
      </c>
      <c r="L16" s="16">
        <v>2.0303527000000001E-12</v>
      </c>
      <c r="M16" s="16">
        <v>2.3402409999999999E-12</v>
      </c>
      <c r="N16" s="16">
        <v>3.6772839999999997E-12</v>
      </c>
      <c r="O16" s="16">
        <v>6.3520182999999997E-12</v>
      </c>
      <c r="P16" s="16">
        <v>8.4064959999999999E-12</v>
      </c>
      <c r="Q16" s="16">
        <v>1.3284378E-11</v>
      </c>
      <c r="R16" s="16">
        <v>2.0682862000000001E-11</v>
      </c>
      <c r="S16" s="16">
        <v>7.7667410000000002E-4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3.2850003999999997E-11</v>
      </c>
      <c r="Y16" s="8">
        <v>2.8584088000000001E-11</v>
      </c>
      <c r="Z16" s="7">
        <v>5.9269596000000005E-11</v>
      </c>
      <c r="AA16" s="7">
        <v>3.6273261999999997E-11</v>
      </c>
      <c r="AB16" s="7">
        <v>2.199669E-3</v>
      </c>
      <c r="AC16" s="5" t="str">
        <v>NaN</v>
      </c>
      <c r="AD16" s="46" t="str">
        <v>NaN</v>
      </c>
      <c r="AE16" s="46" t="str">
        <v>NaN</v>
      </c>
      <c r="AF16" s="46">
        <v>2.3225913E-11</v>
      </c>
      <c r="AG16" s="46">
        <v>8.9661170000000001E-12</v>
      </c>
      <c r="AH16" s="46">
        <v>1.1969121E-11</v>
      </c>
      <c r="AI16" s="46">
        <v>4.7925759999999998E-11</v>
      </c>
      <c r="AJ16" s="46">
        <v>9.6428099999999999E-4</v>
      </c>
      <c r="AK16" s="46">
        <v>1.9908972999999998E-3</v>
      </c>
      <c r="AL16" s="38">
        <f t="shared" si="3"/>
        <v>3.1422038040946856E-4</v>
      </c>
      <c r="AM16" t="s">
        <v>35</v>
      </c>
      <c r="AN16" s="21"/>
      <c r="AO16" s="1">
        <f>SUM(B2:AK37)/939</f>
        <v>1.3324640361351565E-3</v>
      </c>
      <c r="AP16" s="1">
        <f t="shared" si="0"/>
        <v>1.3324640361351565E-6</v>
      </c>
      <c r="AQ16" s="1">
        <f t="shared" si="1"/>
        <v>1.5989568433621878E-5</v>
      </c>
      <c r="AR16" s="1">
        <f t="shared" si="2"/>
        <v>15.989568433621878</v>
      </c>
      <c r="AS16" s="54">
        <f t="shared" si="4"/>
        <v>13.514671052329017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35">
      <c r="A17" s="15">
        <v>-7.9836</v>
      </c>
      <c r="B17" s="45">
        <v>5.0956179999999997E-3</v>
      </c>
      <c r="C17" s="45">
        <v>1.9339858999999999E-3</v>
      </c>
      <c r="D17" s="45">
        <v>4.5616840000000003E-12</v>
      </c>
      <c r="E17" s="45">
        <v>6.1702037000000002E-12</v>
      </c>
      <c r="F17" s="16">
        <v>8.9535979999999998E-12</v>
      </c>
      <c r="G17" s="16">
        <v>1.0224278000000001E-11</v>
      </c>
      <c r="H17" s="16">
        <v>6.4328620000000001E-12</v>
      </c>
      <c r="I17" s="16">
        <v>5.1071320000000002E-12</v>
      </c>
      <c r="J17" s="16">
        <v>2.7675295000000001E-12</v>
      </c>
      <c r="K17" s="16">
        <v>2.8173603000000002E-12</v>
      </c>
      <c r="L17" s="16">
        <v>2.5287508999999998E-12</v>
      </c>
      <c r="M17" s="16">
        <v>2.7726589999999998E-12</v>
      </c>
      <c r="N17" s="16">
        <v>3.8735089999999999E-12</v>
      </c>
      <c r="O17" s="16">
        <v>6.3124379999999998E-12</v>
      </c>
      <c r="P17" s="16">
        <v>1.2730117000000001E-11</v>
      </c>
      <c r="Q17" s="16">
        <v>3.2004288E-11</v>
      </c>
      <c r="R17" s="16">
        <v>5.1148596000000003E-11</v>
      </c>
      <c r="S17" s="16">
        <v>2.9744670000000002E-3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7.7590349999999996E-12</v>
      </c>
      <c r="Y17" s="8">
        <v>1.33187844E-11</v>
      </c>
      <c r="Z17" s="7">
        <v>2.1029387000000002E-3</v>
      </c>
      <c r="AA17" s="7">
        <v>3.0968011999999998E-3</v>
      </c>
      <c r="AB17" s="27">
        <v>2.1026356E-3</v>
      </c>
      <c r="AC17" s="5" t="str">
        <v>NaN</v>
      </c>
      <c r="AD17" s="46" t="str">
        <v>NaN</v>
      </c>
      <c r="AE17" s="46" t="str">
        <v>NaN</v>
      </c>
      <c r="AF17" s="46">
        <v>7.7466380000000003E-12</v>
      </c>
      <c r="AG17" s="46">
        <v>1.4196372E-11</v>
      </c>
      <c r="AH17" s="46">
        <v>1.6577616E-11</v>
      </c>
      <c r="AI17" s="46">
        <v>3.4146790000000001E-4</v>
      </c>
      <c r="AJ17" s="46">
        <v>1.2595465E-3</v>
      </c>
      <c r="AK17" s="46">
        <v>2.9009397000000002E-3</v>
      </c>
      <c r="AL17" s="38">
        <f t="shared" si="3"/>
        <v>7.5201381786218786E-4</v>
      </c>
      <c r="AM17" t="s">
        <v>36</v>
      </c>
      <c r="AN17" s="21"/>
      <c r="AO17" s="64">
        <f>SUM(B20:AK37)/411</f>
        <v>9.1609853369523466E-4</v>
      </c>
      <c r="AP17" s="1">
        <f t="shared" si="0"/>
        <v>9.1609853369523467E-7</v>
      </c>
      <c r="AQ17" s="1">
        <f t="shared" si="1"/>
        <v>1.0993182404342816E-5</v>
      </c>
      <c r="AR17" s="1">
        <f t="shared" si="2"/>
        <v>10.993182404342816</v>
      </c>
      <c r="AS17" s="54">
        <f t="shared" si="4"/>
        <v>9.2916356454338267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35">
      <c r="A18" s="15">
        <v>-4.7801999999999998</v>
      </c>
      <c r="B18" s="45">
        <v>3.4421553999999998E-3</v>
      </c>
      <c r="C18" s="45">
        <v>1.9125514999999999E-11</v>
      </c>
      <c r="D18" s="45">
        <v>4.5760270000000001E-12</v>
      </c>
      <c r="E18" s="45">
        <v>5.5306136999999997E-12</v>
      </c>
      <c r="F18" s="16">
        <v>5.4786360000000003E-12</v>
      </c>
      <c r="G18" s="16">
        <v>6.8256850000000001E-12</v>
      </c>
      <c r="H18" s="16">
        <v>7.321897E-12</v>
      </c>
      <c r="I18" s="16">
        <v>5.1882244000000004E-12</v>
      </c>
      <c r="J18" s="16">
        <v>4.6797357999999996E-12</v>
      </c>
      <c r="K18" s="16">
        <v>4.9724656E-12</v>
      </c>
      <c r="L18" s="16">
        <v>5.3770624999999999E-12</v>
      </c>
      <c r="M18" s="16">
        <v>5.7914355E-12</v>
      </c>
      <c r="N18" s="16">
        <v>7.9744570000000002E-12</v>
      </c>
      <c r="O18" s="16">
        <v>1.37189E-11</v>
      </c>
      <c r="P18" s="16">
        <v>3.0358329999999998E-11</v>
      </c>
      <c r="Q18" s="16">
        <v>1.2454863E-3</v>
      </c>
      <c r="R18" s="16">
        <v>2.3620111999999999E-3</v>
      </c>
      <c r="S18" s="16">
        <v>9.5114199999999998E-4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7.8615679999999996E-12</v>
      </c>
      <c r="Y18" s="8">
        <v>2.1689298E-11</v>
      </c>
      <c r="Z18" s="7">
        <v>1.9748783999999999E-3</v>
      </c>
      <c r="AA18" s="7">
        <v>4.1439757000000001E-3</v>
      </c>
      <c r="AB18" s="27">
        <v>3.5739609E-3</v>
      </c>
      <c r="AC18" s="5" t="str">
        <v>NaN</v>
      </c>
      <c r="AD18" s="46" t="str">
        <v>NaN</v>
      </c>
      <c r="AE18" s="46" t="str">
        <v>NaN</v>
      </c>
      <c r="AF18" s="46">
        <v>7.2111275E-12</v>
      </c>
      <c r="AG18" s="46">
        <v>1.4455734999999999E-11</v>
      </c>
      <c r="AH18" s="46">
        <v>5.5361196000000004E-4</v>
      </c>
      <c r="AI18" s="46">
        <v>1.7434587000000001E-3</v>
      </c>
      <c r="AJ18" s="46">
        <v>2.4274085E-3</v>
      </c>
      <c r="AK18" s="46">
        <v>3.0786008999999998E-3</v>
      </c>
      <c r="AL18" s="38">
        <f t="shared" si="3"/>
        <v>8.791962116598864E-4</v>
      </c>
      <c r="AM18" t="s">
        <v>37</v>
      </c>
      <c r="AN18" s="21"/>
      <c r="AO18" s="64">
        <f>SUM(B2:AK19)/528</f>
        <v>1.6565667283753257E-3</v>
      </c>
      <c r="AP18" s="1">
        <f t="shared" si="0"/>
        <v>1.6565667283753258E-6</v>
      </c>
      <c r="AQ18" s="1">
        <f t="shared" si="1"/>
        <v>1.9878800740503907E-5</v>
      </c>
      <c r="AR18" s="1">
        <f t="shared" si="2"/>
        <v>19.878800740503909</v>
      </c>
      <c r="AS18" s="54">
        <f t="shared" si="4"/>
        <v>16.801920204287235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35">
      <c r="A19" s="15">
        <v>-1.5918000000000001</v>
      </c>
      <c r="B19" s="45" t="str">
        <v>NaN</v>
      </c>
      <c r="C19" s="45" t="str">
        <v>NaN</v>
      </c>
      <c r="D19" s="45">
        <v>4.0994019999999996E-12</v>
      </c>
      <c r="E19" s="45">
        <v>9.27945E-12</v>
      </c>
      <c r="F19" s="16">
        <v>7.8915729999999996E-5</v>
      </c>
      <c r="G19" s="16">
        <v>7.2929079999999999E-12</v>
      </c>
      <c r="H19" s="16">
        <v>5.5411816999999998E-12</v>
      </c>
      <c r="I19" s="16">
        <v>4.0305610000000003E-12</v>
      </c>
      <c r="J19" s="16">
        <v>3.8868235999999998E-12</v>
      </c>
      <c r="K19" s="16">
        <v>4.0256843000000003E-12</v>
      </c>
      <c r="L19" s="16">
        <v>4.2435443000000004E-12</v>
      </c>
      <c r="M19" s="16">
        <v>4.4524090000000002E-12</v>
      </c>
      <c r="N19" s="16">
        <v>5.1688920000000001E-12</v>
      </c>
      <c r="O19" s="16">
        <v>6.1274982000000001E-12</v>
      </c>
      <c r="P19" s="16">
        <v>8.0464120000000006E-12</v>
      </c>
      <c r="Q19" s="16">
        <v>1.5888025E-11</v>
      </c>
      <c r="R19" s="16">
        <v>1.1997414E-3</v>
      </c>
      <c r="S19" s="16">
        <v>1.820456E-3</v>
      </c>
      <c r="T19" s="7" t="str">
        <v>NaN</v>
      </c>
      <c r="U19" s="8" t="str">
        <v>NaN</v>
      </c>
      <c r="V19" s="8" t="str">
        <v>NaN</v>
      </c>
      <c r="W19" s="8">
        <v>4.0904462999999997E-12</v>
      </c>
      <c r="X19" s="8">
        <v>4.4788006000000002E-12</v>
      </c>
      <c r="Y19" s="8">
        <v>4.9929848000000003E-12</v>
      </c>
      <c r="Z19" s="7">
        <v>7.5907090000000003E-12</v>
      </c>
      <c r="AA19" s="7">
        <v>1.8186772999999999E-11</v>
      </c>
      <c r="AB19" s="7">
        <v>2.6147198E-3</v>
      </c>
      <c r="AC19" s="5" t="str">
        <v>NaN</v>
      </c>
      <c r="AD19" s="46" t="str">
        <v>NaN</v>
      </c>
      <c r="AE19" s="46" t="str">
        <v>NaN</v>
      </c>
      <c r="AF19" s="46">
        <v>7.7083190000000007E-12</v>
      </c>
      <c r="AG19" s="46">
        <v>1.2216218500000001E-11</v>
      </c>
      <c r="AH19" s="46">
        <v>3.1511220000000001E-3</v>
      </c>
      <c r="AI19" s="46">
        <v>8.9921632999999997E-4</v>
      </c>
      <c r="AJ19" s="46">
        <v>1.3567053E-3</v>
      </c>
      <c r="AK19" s="46">
        <v>3.4134167000000001E-3</v>
      </c>
      <c r="AL19" s="38">
        <f t="shared" si="3"/>
        <v>5.1908190719096592E-4</v>
      </c>
      <c r="AM19" t="s">
        <v>53</v>
      </c>
      <c r="AN19" s="21"/>
      <c r="AO19" s="21">
        <f>SUM(U4:X4)/4</f>
        <v>3.4599795029253604E-5</v>
      </c>
      <c r="AP19" s="1">
        <f t="shared" si="0"/>
        <v>3.4599795029253603E-8</v>
      </c>
      <c r="AQ19" s="1">
        <f t="shared" si="1"/>
        <v>4.1519754035104321E-7</v>
      </c>
      <c r="AR19" s="1">
        <f t="shared" si="2"/>
        <v>0.41519754035104323</v>
      </c>
      <c r="AS19" s="54">
        <f t="shared" si="4"/>
        <v>0.35093243466042806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35">
      <c r="A20" s="15">
        <v>1.5918000000000001</v>
      </c>
      <c r="B20" s="45" t="str">
        <v>NaN</v>
      </c>
      <c r="C20" s="16" t="str">
        <v>NaN</v>
      </c>
      <c r="D20" s="16">
        <v>7.1390689999999996E-12</v>
      </c>
      <c r="E20" s="16">
        <v>1.0785543E-11</v>
      </c>
      <c r="F20" s="16">
        <v>9.6388050000000001E-12</v>
      </c>
      <c r="G20" s="16">
        <v>5.5052150000000002E-12</v>
      </c>
      <c r="H20" s="16">
        <v>4.5056875000000001E-12</v>
      </c>
      <c r="I20" s="16">
        <v>4.2293369999999997E-12</v>
      </c>
      <c r="J20" s="16">
        <v>4.7752374999999999E-12</v>
      </c>
      <c r="K20" s="16">
        <v>5.3401650000000002E-12</v>
      </c>
      <c r="L20" s="16">
        <v>5.1876509999999998E-12</v>
      </c>
      <c r="M20" s="16">
        <v>5.0942153999999998E-12</v>
      </c>
      <c r="N20" s="16">
        <v>5.4524549999999999E-12</v>
      </c>
      <c r="O20" s="16">
        <v>6.2382715999999999E-12</v>
      </c>
      <c r="P20" s="16">
        <v>8.0263840000000003E-12</v>
      </c>
      <c r="Q20" s="16">
        <v>1.5728060000000002E-11</v>
      </c>
      <c r="R20" s="16">
        <v>1.8252897E-4</v>
      </c>
      <c r="S20" s="16">
        <v>2.4328041E-5</v>
      </c>
      <c r="T20" s="7" t="str">
        <v>NaN</v>
      </c>
      <c r="U20" s="8" t="str">
        <v>NaN</v>
      </c>
      <c r="V20" s="8" t="str">
        <v>NaN</v>
      </c>
      <c r="W20" s="8">
        <v>9.8056415000000007E-12</v>
      </c>
      <c r="X20" s="8">
        <v>5.170112E-12</v>
      </c>
      <c r="Y20" s="8">
        <v>5.4901052999999996E-12</v>
      </c>
      <c r="Z20" s="7">
        <v>7.1937872000000002E-12</v>
      </c>
      <c r="AA20" s="7">
        <v>1.4935812999999999E-11</v>
      </c>
      <c r="AB20" s="7">
        <v>2.8574608999999999E-3</v>
      </c>
      <c r="AC20" s="5" t="str">
        <v>NaN</v>
      </c>
      <c r="AD20" s="46" t="str">
        <v>NaN</v>
      </c>
      <c r="AE20" s="46" t="str">
        <v>NaN</v>
      </c>
      <c r="AF20" s="46">
        <v>1.1060194999999999E-3</v>
      </c>
      <c r="AG20" s="46">
        <v>4.6262544000000001E-4</v>
      </c>
      <c r="AH20" s="46">
        <v>1.8157002E-11</v>
      </c>
      <c r="AI20" s="46">
        <v>7.1176530000000002E-12</v>
      </c>
      <c r="AJ20" s="46">
        <v>6.1748330000000004E-12</v>
      </c>
      <c r="AK20" s="46">
        <v>7.1988300000000005E-4</v>
      </c>
      <c r="AL20" s="38">
        <f t="shared" si="3"/>
        <v>1.9117307223896583E-4</v>
      </c>
      <c r="AM20" s="21" t="s">
        <v>54</v>
      </c>
      <c r="AN20" s="21"/>
      <c r="AO20" s="21">
        <f>SUM(T11:T14)/4</f>
        <v>9.1042555249999997E-12</v>
      </c>
      <c r="AP20" s="1">
        <f t="shared" si="0"/>
        <v>9.1042555250000002E-15</v>
      </c>
      <c r="AQ20" s="1">
        <f t="shared" si="1"/>
        <v>1.092510663E-13</v>
      </c>
      <c r="AR20" s="1">
        <f t="shared" si="2"/>
        <v>1.092510663E-7</v>
      </c>
      <c r="AS20" s="54">
        <f t="shared" si="4"/>
        <v>9.2340967755953406E-8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35">
      <c r="A21" s="15">
        <v>4.7801999999999998</v>
      </c>
      <c r="B21" s="45" t="str">
        <v>NaN</v>
      </c>
      <c r="C21" s="16">
        <v>7.2407639999999998E-12</v>
      </c>
      <c r="D21" s="16">
        <v>4.4688015999999998E-12</v>
      </c>
      <c r="E21" s="16">
        <v>6.3659823999999997E-12</v>
      </c>
      <c r="F21" s="16">
        <v>4.1293206E-12</v>
      </c>
      <c r="G21" s="16">
        <v>4.0577506999999997E-12</v>
      </c>
      <c r="H21" s="16">
        <v>4.941102E-12</v>
      </c>
      <c r="I21" s="16">
        <v>6.4051276999999997E-12</v>
      </c>
      <c r="J21" s="16">
        <v>1.0832723E-11</v>
      </c>
      <c r="K21" s="16">
        <v>1.9040558999999999E-11</v>
      </c>
      <c r="L21" s="16">
        <v>2.8213999E-11</v>
      </c>
      <c r="M21" s="16">
        <v>3.195664E-4</v>
      </c>
      <c r="N21" s="16">
        <v>1.3988189999999999E-4</v>
      </c>
      <c r="O21" s="16">
        <v>2.6642709000000001E-11</v>
      </c>
      <c r="P21" s="16">
        <v>1.7918363E-11</v>
      </c>
      <c r="Q21" s="16">
        <v>2.1874811E-11</v>
      </c>
      <c r="R21" s="16">
        <v>2.2150377E-11</v>
      </c>
      <c r="S21" s="16">
        <v>2.7793230999999999E-11</v>
      </c>
      <c r="T21" s="7" t="str">
        <v>NaN</v>
      </c>
      <c r="U21" s="8" t="str">
        <v>NaN</v>
      </c>
      <c r="V21" s="8">
        <v>5.2731173999999998E-12</v>
      </c>
      <c r="W21" s="8">
        <v>9.2962329999999996E-12</v>
      </c>
      <c r="X21" s="8">
        <v>1.8550232999999999E-11</v>
      </c>
      <c r="Y21" s="8">
        <v>1.8071362E-11</v>
      </c>
      <c r="Z21" s="7">
        <v>1.4932241000000002E-11</v>
      </c>
      <c r="AA21" s="7">
        <v>6.1327167000000003E-12</v>
      </c>
      <c r="AB21" s="7">
        <v>1.09638566E-11</v>
      </c>
      <c r="AC21" s="5" t="str">
        <v>NaN</v>
      </c>
      <c r="AD21" s="46" t="str">
        <v>NaN</v>
      </c>
      <c r="AE21" s="46" t="str">
        <v>NaN</v>
      </c>
      <c r="AF21" s="46">
        <v>2.2892478E-11</v>
      </c>
      <c r="AG21" s="46">
        <v>1.3127414000000001E-11</v>
      </c>
      <c r="AH21" s="46">
        <v>5.988161E-12</v>
      </c>
      <c r="AI21" s="46">
        <v>4.8732745000000001E-12</v>
      </c>
      <c r="AJ21" s="46">
        <v>4.8554780000000003E-12</v>
      </c>
      <c r="AK21" s="46">
        <v>2.534737E-3</v>
      </c>
      <c r="AL21" s="38">
        <f t="shared" si="3"/>
        <v>9.9806188234406197E-5</v>
      </c>
      <c r="AM21" s="21" t="s">
        <v>55</v>
      </c>
      <c r="AO21" s="21">
        <f>SUM(Z11:AC28)/42</f>
        <v>6.6911903477446079E-4</v>
      </c>
      <c r="AP21" s="1">
        <f t="shared" si="0"/>
        <v>6.6911903477446085E-7</v>
      </c>
      <c r="AQ21" s="1">
        <f t="shared" si="1"/>
        <v>8.0294284172935306E-6</v>
      </c>
      <c r="AR21" s="1">
        <f t="shared" si="2"/>
        <v>8.0294284172935306</v>
      </c>
      <c r="AS21" s="54">
        <f t="shared" si="4"/>
        <v>6.7866174280080038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35">
      <c r="A22" s="15">
        <v>7.9836</v>
      </c>
      <c r="B22" s="45" t="str">
        <v>NaN</v>
      </c>
      <c r="C22" s="16">
        <v>4.0793016000000003E-12</v>
      </c>
      <c r="D22" s="16">
        <v>2.2528312000000001E-12</v>
      </c>
      <c r="E22" s="16">
        <v>2.2304192E-12</v>
      </c>
      <c r="F22" s="16">
        <v>1.8369906000000002E-12</v>
      </c>
      <c r="G22" s="16">
        <v>2.5311535000000002E-12</v>
      </c>
      <c r="H22" s="16">
        <v>3.5094095999999999E-12</v>
      </c>
      <c r="I22" s="16">
        <v>4.6807045999999999E-12</v>
      </c>
      <c r="J22" s="16">
        <v>6.7773604000000003E-12</v>
      </c>
      <c r="K22" s="16">
        <v>9.5240840000000002E-12</v>
      </c>
      <c r="L22" s="16">
        <v>1.5046112E-11</v>
      </c>
      <c r="M22" s="16">
        <v>2.066538E-11</v>
      </c>
      <c r="N22" s="16">
        <v>3.1918853000000002E-11</v>
      </c>
      <c r="O22" s="16">
        <v>2.7814482000000001E-11</v>
      </c>
      <c r="P22" s="16">
        <v>3.4432592000000001E-11</v>
      </c>
      <c r="Q22" s="16">
        <v>5.3239765E-4</v>
      </c>
      <c r="R22" s="16">
        <v>4.6390127000000003E-3</v>
      </c>
      <c r="S22" s="16">
        <v>4.0680380000000004E-3</v>
      </c>
      <c r="T22" s="7" t="str">
        <v>NaN</v>
      </c>
      <c r="U22" s="8" t="str">
        <v>NaN</v>
      </c>
      <c r="V22" s="8">
        <v>7.1681710000000003E-12</v>
      </c>
      <c r="W22" s="8">
        <v>1.0201681E-11</v>
      </c>
      <c r="X22" s="8">
        <v>8.0631469999999999E-12</v>
      </c>
      <c r="Y22" s="8">
        <v>1.048659E-11</v>
      </c>
      <c r="Z22" s="7">
        <v>8.1950040000000005E-4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4.2213184999999998E-4</v>
      </c>
      <c r="AH22" s="46">
        <v>4.3331116E-12</v>
      </c>
      <c r="AI22" s="46">
        <v>1.1078442E-4</v>
      </c>
      <c r="AJ22" s="46">
        <v>9.7869059999999998E-5</v>
      </c>
      <c r="AK22" s="46">
        <v>9.1978180000000001E-12</v>
      </c>
      <c r="AL22" s="38">
        <f t="shared" si="3"/>
        <v>3.9591608506482206E-4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35">
      <c r="A23" s="15">
        <v>11.212300000000001</v>
      </c>
      <c r="B23" s="45" t="str">
        <v>NaN</v>
      </c>
      <c r="C23" s="16">
        <v>2.9401949999999999E-12</v>
      </c>
      <c r="D23" s="16">
        <v>1.5578149E-12</v>
      </c>
      <c r="E23" s="16">
        <v>1.962646E-12</v>
      </c>
      <c r="F23" s="16">
        <v>1.4647321E-12</v>
      </c>
      <c r="G23" s="16">
        <v>1.7349535E-12</v>
      </c>
      <c r="H23" s="16">
        <v>2.2220147E-12</v>
      </c>
      <c r="I23" s="16">
        <v>2.2509381999999999E-12</v>
      </c>
      <c r="J23" s="16">
        <v>2.5743786000000002E-12</v>
      </c>
      <c r="K23" s="16">
        <v>2.9413583000000001E-12</v>
      </c>
      <c r="L23" s="16">
        <v>3.7831039999999998E-12</v>
      </c>
      <c r="M23" s="16">
        <v>3.9945939999999997E-12</v>
      </c>
      <c r="N23" s="16">
        <v>4.9444173000000001E-12</v>
      </c>
      <c r="O23" s="16">
        <v>6.8948254000000002E-12</v>
      </c>
      <c r="P23" s="16">
        <v>6.2510139999999999E-12</v>
      </c>
      <c r="Q23" s="16">
        <v>7.747021E-12</v>
      </c>
      <c r="R23" s="16">
        <v>3.2401102E-4</v>
      </c>
      <c r="S23" s="62">
        <v>4.3408218000000001E-4</v>
      </c>
      <c r="T23" s="7" t="str">
        <v>NaN</v>
      </c>
      <c r="U23" s="8">
        <v>1.2752498E-11</v>
      </c>
      <c r="V23" s="8">
        <v>6.5553648E-12</v>
      </c>
      <c r="W23" s="8">
        <v>4.5330744000000003E-12</v>
      </c>
      <c r="X23" s="8">
        <v>5.0691979999999999E-12</v>
      </c>
      <c r="Y23" s="8">
        <v>4.6136007000000001E-12</v>
      </c>
      <c r="Z23" s="7">
        <v>3.6860836E-12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3.4018855999999999E-4</v>
      </c>
      <c r="AH23" s="46">
        <v>1.8998692E-11</v>
      </c>
      <c r="AI23" s="46">
        <v>1.3814397999999999E-11</v>
      </c>
      <c r="AJ23" s="46">
        <v>2.7694143000000002E-4</v>
      </c>
      <c r="AK23" s="46">
        <v>1.1480231E-11</v>
      </c>
      <c r="AL23" s="38">
        <f t="shared" si="3"/>
        <v>4.911511874168383E-5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35">
      <c r="A24" s="15">
        <v>14.477499999999999</v>
      </c>
      <c r="B24" s="45" t="str">
        <v>NaN</v>
      </c>
      <c r="C24" s="16">
        <v>4.3506742999999997E-12</v>
      </c>
      <c r="D24" s="16">
        <v>1.7662913999999999E-12</v>
      </c>
      <c r="E24" s="16">
        <v>1.6642828000000001E-12</v>
      </c>
      <c r="F24" s="16">
        <v>1.3426022E-12</v>
      </c>
      <c r="G24" s="16">
        <v>1.5266745E-12</v>
      </c>
      <c r="H24" s="16">
        <v>1.8802220000000002E-12</v>
      </c>
      <c r="I24" s="16">
        <v>2.1367633999999998E-12</v>
      </c>
      <c r="J24" s="16">
        <v>2.3803346E-12</v>
      </c>
      <c r="K24" s="16">
        <v>2.6406598000000001E-12</v>
      </c>
      <c r="L24" s="16">
        <v>2.9286642999999998E-12</v>
      </c>
      <c r="M24" s="16">
        <v>3.0790092999999998E-12</v>
      </c>
      <c r="N24" s="16">
        <v>3.5321454999999999E-12</v>
      </c>
      <c r="O24" s="16">
        <v>3.7557749999999999E-12</v>
      </c>
      <c r="P24" s="16">
        <v>3.9934753000000002E-12</v>
      </c>
      <c r="Q24" s="16">
        <v>9.9256919999999994E-12</v>
      </c>
      <c r="R24" s="16">
        <v>3.3864987E-4</v>
      </c>
      <c r="S24" s="16" t="str">
        <v>NaN</v>
      </c>
      <c r="T24" s="13">
        <v>8.0931616000000007E-12</v>
      </c>
      <c r="U24" s="8">
        <v>4.0911743999999999E-12</v>
      </c>
      <c r="V24" s="8">
        <v>2.9673350000000001E-12</v>
      </c>
      <c r="W24" s="8">
        <v>3.0455236999999998E-12</v>
      </c>
      <c r="X24" s="8">
        <v>3.132319E-12</v>
      </c>
      <c r="Y24" s="8">
        <v>3.2922507999999999E-12</v>
      </c>
      <c r="Z24" s="7">
        <v>2.6914861E-12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2.9068882999999998E-4</v>
      </c>
      <c r="AH24" s="46">
        <v>2.2220369999999999E-11</v>
      </c>
      <c r="AI24" s="46">
        <v>1.2554158E-3</v>
      </c>
      <c r="AJ24" s="46">
        <v>2.5443287000000001E-4</v>
      </c>
      <c r="AK24" s="46">
        <v>1.9905861999999999E-4</v>
      </c>
      <c r="AL24" s="38">
        <f t="shared" si="3"/>
        <v>8.3508788801317396E-5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35">
      <c r="A25" s="15">
        <v>17.791599999999999</v>
      </c>
      <c r="B25" s="46" t="str">
        <v>NaN</v>
      </c>
      <c r="C25" s="4">
        <v>4.2075994999999997E-12</v>
      </c>
      <c r="D25" s="4">
        <v>2.5416295000000001E-12</v>
      </c>
      <c r="E25" s="4">
        <v>1.8942715999999999E-12</v>
      </c>
      <c r="F25" s="4">
        <v>1.5928244E-12</v>
      </c>
      <c r="G25" s="4">
        <v>1.6326646000000001E-12</v>
      </c>
      <c r="H25" s="4">
        <v>1.823034E-12</v>
      </c>
      <c r="I25" s="4">
        <v>2.0050199999999999E-12</v>
      </c>
      <c r="J25" s="4">
        <v>2.2055404000000001E-12</v>
      </c>
      <c r="K25" s="4">
        <v>2.2187392999999999E-12</v>
      </c>
      <c r="L25" s="4">
        <v>2.2557956E-12</v>
      </c>
      <c r="M25" s="4">
        <v>2.4698859999999998E-12</v>
      </c>
      <c r="N25" s="4">
        <v>2.7550175999999999E-12</v>
      </c>
      <c r="O25" s="4">
        <v>2.8329072999999999E-12</v>
      </c>
      <c r="P25" s="4">
        <v>2.9191488999999999E-12</v>
      </c>
      <c r="Q25" s="14">
        <v>5.5565526000000001E-12</v>
      </c>
      <c r="R25" s="14" t="str">
        <v>NaN</v>
      </c>
      <c r="S25" s="14">
        <v>9.1174039999999994E-6</v>
      </c>
      <c r="T25" s="13">
        <v>3.4560195000000002E-12</v>
      </c>
      <c r="U25" s="8">
        <v>2.8411138E-12</v>
      </c>
      <c r="V25" s="8">
        <v>2.4827090999999999E-12</v>
      </c>
      <c r="W25" s="8">
        <v>2.5037181999999999E-12</v>
      </c>
      <c r="X25" s="8">
        <v>2.5521792000000001E-12</v>
      </c>
      <c r="Y25" s="8">
        <v>2.4213188000000001E-12</v>
      </c>
      <c r="Z25" s="7">
        <v>2.6782988000000001E-12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2.2382230000000001E-4</v>
      </c>
      <c r="AH25" s="46">
        <v>5.8118485000000002E-6</v>
      </c>
      <c r="AI25" s="46" t="str">
        <v>NaN</v>
      </c>
      <c r="AJ25" s="46">
        <v>2.5516885000000003E-4</v>
      </c>
      <c r="AK25" s="46">
        <v>3.5456220000000001E-4</v>
      </c>
      <c r="AL25" s="38">
        <f t="shared" si="3"/>
        <v>3.1425283716518098E-5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35">
      <c r="A26" s="15">
        <v>21.168500000000002</v>
      </c>
      <c r="B26" s="46" t="str">
        <v>NaN</v>
      </c>
      <c r="C26" s="4">
        <v>5.2271754999999998E-12</v>
      </c>
      <c r="D26" s="4">
        <v>3.0729310000000001E-12</v>
      </c>
      <c r="E26" s="4">
        <v>1.9969790000000001E-12</v>
      </c>
      <c r="F26" s="4">
        <v>1.6059265E-12</v>
      </c>
      <c r="G26" s="4">
        <v>1.5517364E-12</v>
      </c>
      <c r="H26" s="4">
        <v>1.6999611E-12</v>
      </c>
      <c r="I26" s="4">
        <v>1.8622270000000001E-12</v>
      </c>
      <c r="J26" s="4">
        <v>2.0021638000000002E-12</v>
      </c>
      <c r="K26" s="4">
        <v>1.9722342E-12</v>
      </c>
      <c r="L26" s="4">
        <v>2.0081666E-12</v>
      </c>
      <c r="M26" s="4">
        <v>2.1517468999999998E-12</v>
      </c>
      <c r="N26" s="4">
        <v>2.2365356E-12</v>
      </c>
      <c r="O26" s="4">
        <v>2.1144638E-12</v>
      </c>
      <c r="P26" s="4">
        <v>2.2483554000000001E-12</v>
      </c>
      <c r="Q26" s="14" t="str">
        <v>NaN</v>
      </c>
      <c r="R26" s="14">
        <v>6.9688599999999999E-12</v>
      </c>
      <c r="S26" s="14">
        <v>7.4634420000000007E-12</v>
      </c>
      <c r="T26" s="13">
        <v>4.8094553999999998E-12</v>
      </c>
      <c r="U26" s="8">
        <v>2.8562894000000002E-12</v>
      </c>
      <c r="V26" s="8">
        <v>2.3285688000000002E-12</v>
      </c>
      <c r="W26" s="8">
        <v>2.2589994E-12</v>
      </c>
      <c r="X26" s="8">
        <v>2.3868414E-12</v>
      </c>
      <c r="Y26" s="8">
        <v>2.4238712000000001E-12</v>
      </c>
      <c r="Z26" s="7">
        <v>3.3843952000000001E-12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1.3474405E-3</v>
      </c>
      <c r="AH26" s="46">
        <v>1.2156001E-4</v>
      </c>
      <c r="AI26" s="46" t="str">
        <v>NaN</v>
      </c>
      <c r="AJ26" s="46" t="str">
        <v>NaN</v>
      </c>
      <c r="AK26" s="46" t="str">
        <v>NaN</v>
      </c>
      <c r="AL26" s="38">
        <f t="shared" si="3"/>
        <v>5.8760023065253022E-5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35">
      <c r="A27" s="15">
        <v>24.624300000000002</v>
      </c>
      <c r="B27" s="46" t="str">
        <v>NaN</v>
      </c>
      <c r="C27" s="4" t="str">
        <v>NaN</v>
      </c>
      <c r="D27" s="4">
        <v>3.8357470000000004E-12</v>
      </c>
      <c r="E27" s="4">
        <v>2.040055E-12</v>
      </c>
      <c r="F27" s="4">
        <v>1.5454749999999999E-12</v>
      </c>
      <c r="G27" s="4">
        <v>1.5192935999999999E-12</v>
      </c>
      <c r="H27" s="4">
        <v>1.8280349999999999E-12</v>
      </c>
      <c r="I27" s="4">
        <v>1.9571976E-12</v>
      </c>
      <c r="J27" s="4">
        <v>2.033916E-12</v>
      </c>
      <c r="K27" s="4">
        <v>2.0468811000000001E-12</v>
      </c>
      <c r="L27" s="4">
        <v>2.0498396999999999E-12</v>
      </c>
      <c r="M27" s="4">
        <v>2.1323561000000002E-12</v>
      </c>
      <c r="N27" s="4">
        <v>2.0557755000000002E-12</v>
      </c>
      <c r="O27" s="4">
        <v>1.8951472000000001E-12</v>
      </c>
      <c r="P27" s="4">
        <v>2.1958735E-12</v>
      </c>
      <c r="Q27" s="14" t="str">
        <v>NaN</v>
      </c>
      <c r="R27" s="14">
        <v>7.1220502999999997E-12</v>
      </c>
      <c r="S27" s="14">
        <v>5.6551620000000003E-12</v>
      </c>
      <c r="T27" s="13">
        <v>4.6335309999999997E-12</v>
      </c>
      <c r="U27" s="8">
        <v>2.7522020999999999E-12</v>
      </c>
      <c r="V27" s="8">
        <v>2.2581007999999999E-12</v>
      </c>
      <c r="W27" s="8">
        <v>2.4013804999999999E-12</v>
      </c>
      <c r="X27" s="8">
        <v>2.6804385999999998E-12</v>
      </c>
      <c r="Y27" s="8">
        <v>2.7775056999999999E-12</v>
      </c>
      <c r="Z27" s="7">
        <v>4.6907334999999997E-12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4.4042430000000002E-4</v>
      </c>
      <c r="AH27" s="46">
        <v>4.1983535999999999E-4</v>
      </c>
      <c r="AI27" s="46" t="str">
        <v>NaN</v>
      </c>
      <c r="AJ27" s="46" t="str">
        <v>NaN</v>
      </c>
      <c r="AK27" s="46" t="str">
        <v>NaN</v>
      </c>
      <c r="AL27" s="38">
        <f t="shared" si="3"/>
        <v>3.5844155087779036E-5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35">
      <c r="A28" s="15">
        <v>28.178599999999999</v>
      </c>
      <c r="B28" s="46" t="str">
        <v>NaN</v>
      </c>
      <c r="C28" s="4" t="str">
        <v>NaN</v>
      </c>
      <c r="D28" s="16">
        <v>3.2887812000000001E-4</v>
      </c>
      <c r="E28" s="4">
        <v>2.5105329999999999E-12</v>
      </c>
      <c r="F28" s="4">
        <v>1.4379585E-12</v>
      </c>
      <c r="G28" s="4">
        <v>1.0377771E-12</v>
      </c>
      <c r="H28" s="4">
        <v>1.2449187E-12</v>
      </c>
      <c r="I28" s="4">
        <v>1.7462285000000001E-12</v>
      </c>
      <c r="J28" s="4">
        <v>2.0065492000000001E-12</v>
      </c>
      <c r="K28" s="4">
        <v>2.0354305999999999E-12</v>
      </c>
      <c r="L28" s="4">
        <v>2.061623E-12</v>
      </c>
      <c r="M28" s="4">
        <v>2.2184076999999999E-12</v>
      </c>
      <c r="N28" s="4">
        <v>2.2319986999999998E-12</v>
      </c>
      <c r="O28" s="4">
        <v>2.2846749999999999E-12</v>
      </c>
      <c r="P28" s="4">
        <v>2.864138E-12</v>
      </c>
      <c r="Q28" s="14" t="str">
        <v>NaN</v>
      </c>
      <c r="R28" s="14">
        <v>1.1287919E-11</v>
      </c>
      <c r="S28" s="14">
        <v>4.8047899999999998E-12</v>
      </c>
      <c r="T28" s="13">
        <v>4.3932726000000002E-12</v>
      </c>
      <c r="U28" s="8">
        <v>2.2878689999999999E-12</v>
      </c>
      <c r="V28" s="8">
        <v>2.0980901000000001E-12</v>
      </c>
      <c r="W28" s="8">
        <v>2.3294891999999999E-12</v>
      </c>
      <c r="X28" s="8">
        <v>2.967796E-12</v>
      </c>
      <c r="Y28" s="8">
        <v>3.2023916999999998E-12</v>
      </c>
      <c r="Z28" s="7">
        <v>3.4034377000000002E-12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1.4949008202513332E-5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35">
      <c r="A29" s="9">
        <v>31.855</v>
      </c>
      <c r="B29" s="47" t="str">
        <v>NaN</v>
      </c>
      <c r="C29" s="48" t="str">
        <v>NaN</v>
      </c>
      <c r="D29" s="48">
        <v>7.1944579999999997E-12</v>
      </c>
      <c r="E29" s="49">
        <v>8.0349760000000003E-12</v>
      </c>
      <c r="F29" s="49">
        <v>1.1049052E-11</v>
      </c>
      <c r="G29" s="48">
        <v>1.08677746E-11</v>
      </c>
      <c r="H29" s="48">
        <v>9.2055299999999994E-12</v>
      </c>
      <c r="I29" s="48">
        <v>6.7490163000000001E-12</v>
      </c>
      <c r="J29" s="48">
        <v>4.1834833999999998E-12</v>
      </c>
      <c r="K29" s="48">
        <v>3.3070375999999998E-12</v>
      </c>
      <c r="L29" s="48">
        <v>2.7197286999999998E-12</v>
      </c>
      <c r="M29" s="48">
        <v>2.4141257999999999E-12</v>
      </c>
      <c r="N29" s="48">
        <v>2.4810345000000002E-12</v>
      </c>
      <c r="O29" s="48">
        <v>3.4196138E-12</v>
      </c>
      <c r="P29" s="48">
        <v>4.3782620000000003E-12</v>
      </c>
      <c r="Q29" s="30" t="str">
        <v>NaN</v>
      </c>
      <c r="R29" s="30" t="str">
        <v>NaN</v>
      </c>
      <c r="S29" s="30" t="str">
        <v>NaN</v>
      </c>
      <c r="T29" s="42">
        <v>2.3692510000000001E-4</v>
      </c>
      <c r="U29" s="42">
        <v>1.5886436E-11</v>
      </c>
      <c r="V29" s="42">
        <v>9.4820150000000008E-12</v>
      </c>
      <c r="W29" s="42">
        <v>3.5082446999999999E-12</v>
      </c>
      <c r="X29" s="42">
        <v>2.6955509999999999E-12</v>
      </c>
      <c r="Y29" s="55">
        <v>3.9787686999999997E-12</v>
      </c>
      <c r="Z29" s="55">
        <v>3.5410473999999999E-12</v>
      </c>
      <c r="AA29" s="55" t="str">
        <v>NaN</v>
      </c>
      <c r="AB29" s="50" t="str">
        <v>NaN</v>
      </c>
      <c r="AC29" s="50">
        <v>1.3389958E-12</v>
      </c>
      <c r="AD29" s="50">
        <v>1.8641959000000001E-12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1.0769328104515782E-5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3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1.1096372E-3</v>
      </c>
      <c r="F30" s="49">
        <v>8.5854664000000001E-4</v>
      </c>
      <c r="G30" s="48">
        <v>9.275606E-4</v>
      </c>
      <c r="H30" s="48">
        <v>8.6949015000000005E-4</v>
      </c>
      <c r="I30" s="48">
        <v>8.0566899999999996E-4</v>
      </c>
      <c r="J30" s="48">
        <v>6.2870790000000003E-4</v>
      </c>
      <c r="K30" s="48">
        <v>3.8689497000000001E-4</v>
      </c>
      <c r="L30" s="48">
        <v>3.4174273999999998E-5</v>
      </c>
      <c r="M30" s="48">
        <v>1.0550654E-11</v>
      </c>
      <c r="N30" s="48">
        <v>4.8835704999999998E-12</v>
      </c>
      <c r="O30" s="48">
        <v>4.6509623000000003E-12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2.9402416999999999E-3</v>
      </c>
      <c r="U30" s="42">
        <v>2.1755634999999999E-3</v>
      </c>
      <c r="V30" s="42">
        <v>1.4997007999999999E-3</v>
      </c>
      <c r="W30" s="42">
        <v>7.6790194999999998E-4</v>
      </c>
      <c r="X30" s="42">
        <v>2.6595127000000001E-4</v>
      </c>
      <c r="Y30" s="55">
        <v>7.6587570000000007E-12</v>
      </c>
      <c r="Z30" s="55">
        <v>8.6276914000000004E-12</v>
      </c>
      <c r="AA30" s="55">
        <v>4.0499409999999998E-12</v>
      </c>
      <c r="AB30" s="50">
        <v>3.1733287999999999E-12</v>
      </c>
      <c r="AC30" s="50">
        <v>2.2429862000000001E-12</v>
      </c>
      <c r="AD30" s="50">
        <v>2.2557456999999999E-12</v>
      </c>
      <c r="AE30" s="50">
        <v>1.7915301E-12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5.7695826103848556E-4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3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5.7119763999999998E-3</v>
      </c>
      <c r="F31" s="49">
        <v>3.8570482000000001E-3</v>
      </c>
      <c r="G31" s="48">
        <v>2.9719411000000001E-3</v>
      </c>
      <c r="H31" s="48">
        <v>3.0510658000000002E-3</v>
      </c>
      <c r="I31" s="48">
        <v>2.8591652E-3</v>
      </c>
      <c r="J31" s="48">
        <v>2.4491974999999999E-3</v>
      </c>
      <c r="K31" s="48">
        <v>1.8115402E-3</v>
      </c>
      <c r="L31" s="48">
        <v>1.2472926999999999E-3</v>
      </c>
      <c r="M31" s="48">
        <v>6.3818060000000001E-4</v>
      </c>
      <c r="N31" s="49">
        <v>2.2547508999999999E-11</v>
      </c>
      <c r="O31" s="48">
        <v>6.0475904000000003E-12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5.2813560000000001E-3</v>
      </c>
      <c r="U31" s="42">
        <v>4.3433739999999997E-3</v>
      </c>
      <c r="V31" s="42">
        <v>4.5198533000000004E-3</v>
      </c>
      <c r="W31" s="42">
        <v>3.0777685E-3</v>
      </c>
      <c r="X31" s="42">
        <v>2.2114308000000002E-3</v>
      </c>
      <c r="Y31" s="55">
        <v>1.0374932999999999E-3</v>
      </c>
      <c r="Z31" s="55">
        <v>6.1284619999999997E-7</v>
      </c>
      <c r="AA31" s="55" t="str">
        <v>NaN</v>
      </c>
      <c r="AB31" s="50">
        <v>3.7626289999999999E-12</v>
      </c>
      <c r="AC31" s="50">
        <v>2.8042631000000002E-12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2.2534648240680995E-3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3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7.0495317000000002E-3</v>
      </c>
      <c r="F32" s="49">
        <v>3.6000540000000001E-3</v>
      </c>
      <c r="G32" s="48">
        <v>4.1903104000000002E-3</v>
      </c>
      <c r="H32" s="48">
        <v>4.2582363999999996E-3</v>
      </c>
      <c r="I32" s="48">
        <v>4.3662283999999999E-3</v>
      </c>
      <c r="J32" s="48">
        <v>4.1929469999999998E-3</v>
      </c>
      <c r="K32" s="48">
        <v>3.8815773999999999E-3</v>
      </c>
      <c r="L32" s="48">
        <v>3.1553328000000001E-3</v>
      </c>
      <c r="M32" s="48">
        <v>1.9494053999999999E-3</v>
      </c>
      <c r="N32" s="49">
        <v>4.7102172000000001E-4</v>
      </c>
      <c r="O32" s="48">
        <v>1.3352313E-11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7.9756435000000007E-3</v>
      </c>
      <c r="V32" s="42">
        <v>6.0961883999999999E-3</v>
      </c>
      <c r="W32" s="42">
        <v>7.3221596000000002E-3</v>
      </c>
      <c r="X32" s="42">
        <v>6.9161739999999998E-3</v>
      </c>
      <c r="Y32" s="55">
        <v>5.4401529999999997E-3</v>
      </c>
      <c r="Z32" s="55">
        <v>2.2814004E-3</v>
      </c>
      <c r="AA32" s="55">
        <v>1.0514272E-3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4.1220995185195734E-3</v>
      </c>
      <c r="AM32" s="21" t="s">
        <v>1</v>
      </c>
      <c r="AN32" s="21">
        <f>MAX(B3:AK37)</f>
        <v>1.4340657E-2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3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3.9197303999999999E-3</v>
      </c>
      <c r="G33" s="48">
        <v>4.6445929999999998E-3</v>
      </c>
      <c r="H33" s="48">
        <v>5.1527709999999996E-3</v>
      </c>
      <c r="I33" s="48">
        <v>4.6502189999999997E-3</v>
      </c>
      <c r="J33" s="48">
        <v>5.1833410000000002E-3</v>
      </c>
      <c r="K33" s="48">
        <v>5.5763729999999999E-3</v>
      </c>
      <c r="L33" s="48">
        <v>5.2552650000000003E-3</v>
      </c>
      <c r="M33" s="48">
        <v>3.5535083E-3</v>
      </c>
      <c r="N33" s="48">
        <v>1.3781723999999999E-3</v>
      </c>
      <c r="O33" s="48">
        <v>7.7217989999999996E-11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8.9349419999999995E-3</v>
      </c>
      <c r="W33" s="42">
        <v>8.893916E-3</v>
      </c>
      <c r="X33" s="42">
        <v>8.6025029999999992E-3</v>
      </c>
      <c r="Y33" s="43">
        <v>8.728708E-3</v>
      </c>
      <c r="Z33" s="43">
        <v>6.6655150000000003E-3</v>
      </c>
      <c r="AA33" s="42">
        <v>3.2397518000000002E-3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5.2737068110761242E-3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3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3.2397636999999999E-3</v>
      </c>
      <c r="G34" s="19">
        <v>3.5944292000000002E-3</v>
      </c>
      <c r="H34" s="19">
        <v>3.0159013999999998E-3</v>
      </c>
      <c r="I34" s="19">
        <v>1.9153995000000001E-3</v>
      </c>
      <c r="J34" s="19">
        <v>3.0747016000000002E-3</v>
      </c>
      <c r="K34" s="19">
        <v>6.0601220000000003E-3</v>
      </c>
      <c r="L34" s="19">
        <v>5.2743169999999997E-3</v>
      </c>
      <c r="M34" s="19">
        <v>4.5597709999999998E-3</v>
      </c>
      <c r="N34" s="19">
        <v>1.1048993E-10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7.8521549999999996E-3</v>
      </c>
      <c r="W34" s="59">
        <v>8.9605935000000008E-3</v>
      </c>
      <c r="X34" s="6">
        <v>8.7919079999999993E-3</v>
      </c>
      <c r="Y34" s="6">
        <v>9.7057619999999997E-3</v>
      </c>
      <c r="Z34" s="6">
        <v>8.5628869999999999E-3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5.3291222150349963E-3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3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3.1715618000000001E-3</v>
      </c>
      <c r="I35" s="6">
        <v>3.7202762999999999E-3</v>
      </c>
      <c r="J35" s="6">
        <v>3.2090527999999998E-3</v>
      </c>
      <c r="K35" s="6">
        <v>5.9609040000000004E-3</v>
      </c>
      <c r="L35" s="6">
        <v>1.1309336000000001E-9</v>
      </c>
      <c r="M35" s="6">
        <v>1.4766941999999999E-10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1.0021400999999999E-2</v>
      </c>
      <c r="W35" s="59">
        <v>1.0402061000000001E-2</v>
      </c>
      <c r="X35" s="6">
        <v>5.1609079999999996E-3</v>
      </c>
      <c r="Y35" s="6">
        <v>6.3997979999999999E-3</v>
      </c>
      <c r="Z35" s="6">
        <v>6.3232239999999997E-3</v>
      </c>
      <c r="AA35" s="6">
        <v>4.1293752999999999E-3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4.8748802898835849E-3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3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1.6904961E-10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5.3755944000000004E-10</v>
      </c>
      <c r="V36" s="38">
        <v>8.7152379999999998E-10</v>
      </c>
      <c r="W36" s="38" t="str">
        <v>NaN</v>
      </c>
      <c r="X36" s="38" t="str">
        <v>NaN</v>
      </c>
      <c r="Y36" s="38">
        <v>2.7269566999999999E-11</v>
      </c>
      <c r="Z36" s="38">
        <v>2.3604434999999998E-10</v>
      </c>
      <c r="AA36" s="38">
        <v>2.9753509999999998E-10</v>
      </c>
      <c r="AB36" s="38">
        <v>3.7654718000000001E-10</v>
      </c>
      <c r="AC36" s="38">
        <v>3.2329389999999998E-10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3.54852868375E-10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35">
      <c r="A37" s="11">
        <v>76.463800000000006</v>
      </c>
      <c r="B37" s="38">
        <v>3.2403857000000003E-11</v>
      </c>
      <c r="C37" s="38">
        <v>3.3028040000000001E-11</v>
      </c>
      <c r="D37" s="38">
        <v>3.4172250000000003E-11</v>
      </c>
      <c r="E37" s="38">
        <v>3.2509242000000001E-11</v>
      </c>
      <c r="F37" s="38">
        <v>2.8603297E-11</v>
      </c>
      <c r="G37" s="38">
        <v>2.6713382999999999E-11</v>
      </c>
      <c r="H37" s="38">
        <v>2.6385773999999999E-11</v>
      </c>
      <c r="I37" s="38">
        <v>2.6075518E-11</v>
      </c>
      <c r="J37" s="38">
        <v>2.5296643E-11</v>
      </c>
      <c r="K37" s="38">
        <v>2.4581347E-11</v>
      </c>
      <c r="L37" s="38">
        <v>2.3634833999999999E-11</v>
      </c>
      <c r="M37" s="38">
        <v>2.2923158000000001E-11</v>
      </c>
      <c r="N37" s="38">
        <v>2.2732292E-11</v>
      </c>
      <c r="O37" s="38">
        <v>2.2615717999999999E-11</v>
      </c>
      <c r="P37" s="38">
        <v>2.4575427000000001E-11</v>
      </c>
      <c r="Q37" s="38">
        <v>3.0322192999999998E-11</v>
      </c>
      <c r="R37" s="38">
        <v>3.5318989999999999E-11</v>
      </c>
      <c r="S37" s="38">
        <v>3.8759911999999998E-11</v>
      </c>
      <c r="T37" s="38">
        <v>5.0598589999999999E-11</v>
      </c>
      <c r="U37" s="38">
        <v>5.4533449999999999E-11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5.0326981999999998E-11</v>
      </c>
      <c r="AA37" s="38">
        <v>1.08507696E-10</v>
      </c>
      <c r="AB37" s="38">
        <v>1.0271068E-10</v>
      </c>
      <c r="AC37" s="38">
        <v>9.7387259999999994E-11</v>
      </c>
      <c r="AD37" s="38">
        <v>7.7252245999999996E-11</v>
      </c>
      <c r="AE37" s="38">
        <v>6.00015E-11</v>
      </c>
      <c r="AF37" s="38">
        <v>7.4752859999999997E-11</v>
      </c>
      <c r="AG37" s="38">
        <v>6.5937499999999998E-11</v>
      </c>
      <c r="AH37" s="38">
        <v>5.3876413999999997E-11</v>
      </c>
      <c r="AI37" s="38">
        <v>6.9443486000000004E-11</v>
      </c>
      <c r="AJ37" s="38">
        <v>7.083987E-11</v>
      </c>
      <c r="AK37" s="38">
        <v>4.2671290000000001E-11</v>
      </c>
      <c r="AL37" s="38">
        <f t="shared" si="3"/>
        <v>4.6546615593749993E-11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3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3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3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3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3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2.3551087127375451E-4</v>
      </c>
      <c r="P42" s="1">
        <f t="shared" ref="P42:P66" si="5">O42*0.001</f>
        <v>2.3551087127375452E-7</v>
      </c>
      <c r="Q42" s="1">
        <f t="shared" ref="Q42:Q66" si="6">P42*12</f>
        <v>2.8261304552850541E-6</v>
      </c>
      <c r="R42" s="1">
        <f t="shared" ref="R42:R66" si="7">Q42*1000000</f>
        <v>2.8261304552850541</v>
      </c>
      <c r="S42" s="66">
        <f>R42*0.845218</f>
        <v>2.3886963311551228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3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6.331423074770962E-5</v>
      </c>
      <c r="P43" s="1">
        <f t="shared" si="5"/>
        <v>6.331423074770962E-8</v>
      </c>
      <c r="Q43" s="1">
        <f t="shared" si="6"/>
        <v>7.5977076897251544E-7</v>
      </c>
      <c r="R43" s="1">
        <f t="shared" si="7"/>
        <v>0.75977076897251539</v>
      </c>
      <c r="S43" s="66">
        <f t="shared" ref="S43:S66" si="8">R43*0.845218</f>
        <v>0.64217192980941151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3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4.9719550000000001E-3</v>
      </c>
      <c r="P44" s="1">
        <f t="shared" si="5"/>
        <v>4.9719550000000002E-6</v>
      </c>
      <c r="Q44" s="1">
        <f t="shared" si="6"/>
        <v>5.9663460000000006E-5</v>
      </c>
      <c r="R44" s="1">
        <f t="shared" si="7"/>
        <v>59.663460000000008</v>
      </c>
      <c r="S44" s="66">
        <f t="shared" si="8"/>
        <v>50.428630334280008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3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6.8687536000000002E-3</v>
      </c>
      <c r="P45" s="1">
        <f t="shared" si="5"/>
        <v>6.8687536000000004E-6</v>
      </c>
      <c r="Q45" s="1">
        <f t="shared" si="6"/>
        <v>8.2425043200000012E-5</v>
      </c>
      <c r="R45" s="1">
        <f t="shared" si="7"/>
        <v>82.425043200000019</v>
      </c>
      <c r="S45" s="66">
        <f t="shared" si="8"/>
        <v>69.667130163417625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3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2.7733492698855033E-3</v>
      </c>
      <c r="P46" s="1">
        <f t="shared" si="5"/>
        <v>2.7733492698855032E-6</v>
      </c>
      <c r="Q46" s="1">
        <f t="shared" si="6"/>
        <v>3.3280191238626036E-5</v>
      </c>
      <c r="R46" s="1">
        <f t="shared" si="7"/>
        <v>33.280191238626038</v>
      </c>
      <c r="S46" s="66">
        <f t="shared" si="8"/>
        <v>28.129016678329023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3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8.4157179999999991E-3</v>
      </c>
      <c r="P47" s="1">
        <f t="shared" si="5"/>
        <v>8.415717999999999E-6</v>
      </c>
      <c r="Q47" s="1">
        <f t="shared" si="6"/>
        <v>1.0098861599999999E-4</v>
      </c>
      <c r="R47" s="1">
        <f t="shared" si="7"/>
        <v>100.98861599999999</v>
      </c>
      <c r="S47" s="66">
        <f t="shared" si="8"/>
        <v>85.357396038288002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1.3297563634777549E-4</v>
      </c>
      <c r="P48" s="1">
        <f t="shared" si="5"/>
        <v>1.3297563634777549E-7</v>
      </c>
      <c r="Q48" s="1">
        <f t="shared" si="6"/>
        <v>1.5957076361733059E-6</v>
      </c>
      <c r="R48" s="1">
        <f t="shared" si="7"/>
        <v>1.5957076361733058</v>
      </c>
      <c r="S48" s="66">
        <f t="shared" si="8"/>
        <v>1.3487208168311293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35">
      <c r="N49" t="s">
        <v>10</v>
      </c>
      <c r="O49" s="5">
        <f>AVERAGE(Y29:AA32)</f>
        <v>9.8110867740562038E-4</v>
      </c>
      <c r="P49" s="1">
        <f t="shared" si="5"/>
        <v>9.8110867740562041E-7</v>
      </c>
      <c r="Q49" s="1">
        <f t="shared" si="6"/>
        <v>1.1773304128867446E-5</v>
      </c>
      <c r="R49" s="1">
        <f t="shared" si="7"/>
        <v>11.773304128867446</v>
      </c>
      <c r="S49" s="66">
        <f t="shared" si="8"/>
        <v>9.9510085691930854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35">
      <c r="N50" t="s">
        <v>15</v>
      </c>
      <c r="O50" s="5">
        <f>AVERAGE(AB17:AB18)</f>
        <v>2.8382982500000003E-3</v>
      </c>
      <c r="P50" s="1">
        <f t="shared" si="5"/>
        <v>2.8382982500000002E-6</v>
      </c>
      <c r="Q50" s="1">
        <f t="shared" si="6"/>
        <v>3.4059579000000004E-5</v>
      </c>
      <c r="R50" s="1">
        <f t="shared" si="7"/>
        <v>34.059579000000006</v>
      </c>
      <c r="S50" s="66">
        <f t="shared" si="8"/>
        <v>28.787769243222005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35">
      <c r="N51" t="s">
        <v>17</v>
      </c>
      <c r="O51" s="5">
        <f>AVERAGE(V34:W35)</f>
        <v>9.3090526250000014E-3</v>
      </c>
      <c r="P51" s="1">
        <f t="shared" si="5"/>
        <v>9.3090526250000016E-6</v>
      </c>
      <c r="Q51" s="1">
        <f t="shared" si="6"/>
        <v>1.1170863150000002E-4</v>
      </c>
      <c r="R51" s="1">
        <f t="shared" si="7"/>
        <v>111.70863150000002</v>
      </c>
      <c r="S51" s="66">
        <f t="shared" si="8"/>
        <v>94.418146099167018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35">
      <c r="N52" t="s">
        <v>18</v>
      </c>
      <c r="O52" s="5">
        <f>W33</f>
        <v>8.893916E-3</v>
      </c>
      <c r="P52" s="1">
        <f t="shared" si="5"/>
        <v>8.8939160000000001E-6</v>
      </c>
      <c r="Q52" s="1">
        <f t="shared" si="6"/>
        <v>1.06726992E-4</v>
      </c>
      <c r="R52" s="1">
        <f t="shared" si="7"/>
        <v>106.726992</v>
      </c>
      <c r="S52" s="66">
        <f>R52*0.845218</f>
        <v>90.207574724256006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35">
      <c r="N53" t="s">
        <v>14</v>
      </c>
      <c r="O53" s="5">
        <f>AVERAGE(S20:S22)</f>
        <v>1.3641220229310771E-3</v>
      </c>
      <c r="P53" s="1">
        <f t="shared" si="5"/>
        <v>1.3641220229310771E-6</v>
      </c>
      <c r="Q53" s="1">
        <f t="shared" si="6"/>
        <v>1.6369464275172925E-5</v>
      </c>
      <c r="R53" s="1">
        <f t="shared" si="7"/>
        <v>16.369464275172923</v>
      </c>
      <c r="S53" s="66">
        <f t="shared" si="8"/>
        <v>13.835765855733108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35">
      <c r="N54" s="12" t="s">
        <v>20</v>
      </c>
      <c r="O54" s="5">
        <f>AVERAGE(AG24:AH25)</f>
        <v>1.300807501800925E-4</v>
      </c>
      <c r="P54" s="1">
        <f t="shared" si="5"/>
        <v>1.300807501800925E-7</v>
      </c>
      <c r="Q54" s="1">
        <f t="shared" si="6"/>
        <v>1.5609690021611099E-6</v>
      </c>
      <c r="R54" s="1">
        <f t="shared" si="7"/>
        <v>1.5609690021611098</v>
      </c>
      <c r="S54" s="66">
        <f t="shared" si="8"/>
        <v>1.319359098068609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35">
      <c r="N55" t="s">
        <v>24</v>
      </c>
      <c r="O55" s="5">
        <f>AVERAGE(Y34:Z35)</f>
        <v>7.7479177499999987E-3</v>
      </c>
      <c r="P55" s="1">
        <f t="shared" si="5"/>
        <v>7.7479177499999993E-6</v>
      </c>
      <c r="Q55" s="1">
        <f t="shared" si="6"/>
        <v>9.2975012999999999E-5</v>
      </c>
      <c r="R55" s="1">
        <f t="shared" si="7"/>
        <v>92.975013000000004</v>
      </c>
      <c r="S55" s="66">
        <f t="shared" si="8"/>
        <v>78.58415453783401</v>
      </c>
    </row>
    <row r="56" spans="14:55" x14ac:dyDescent="0.35">
      <c r="P56" s="1"/>
      <c r="Q56" s="1"/>
      <c r="R56" s="1"/>
      <c r="S56" s="66"/>
    </row>
    <row r="57" spans="14:55" x14ac:dyDescent="0.35">
      <c r="N57" t="s">
        <v>57</v>
      </c>
      <c r="P57" s="1"/>
      <c r="Q57" s="1"/>
      <c r="R57" s="1"/>
      <c r="S57" s="66"/>
    </row>
    <row r="58" spans="14:55" x14ac:dyDescent="0.35">
      <c r="N58" t="s">
        <v>4</v>
      </c>
      <c r="O58" s="5">
        <f>AVERAGE(X35:Y35)</f>
        <v>5.7803530000000002E-3</v>
      </c>
      <c r="P58" s="1">
        <f t="shared" si="5"/>
        <v>5.7803530000000004E-6</v>
      </c>
      <c r="Q58" s="1">
        <f t="shared" si="6"/>
        <v>6.9364236000000001E-5</v>
      </c>
      <c r="R58" s="1">
        <f t="shared" si="7"/>
        <v>69.364236000000005</v>
      </c>
      <c r="S58" s="66">
        <f t="shared" si="8"/>
        <v>58.627900823448009</v>
      </c>
    </row>
    <row r="59" spans="14:55" x14ac:dyDescent="0.35">
      <c r="N59" t="s">
        <v>9</v>
      </c>
      <c r="O59" s="5">
        <f>AVERAGE(G6:G7)</f>
        <v>5.4574282000000003E-3</v>
      </c>
      <c r="P59" s="1">
        <f t="shared" si="5"/>
        <v>5.4574282000000003E-6</v>
      </c>
      <c r="Q59" s="1">
        <f t="shared" si="6"/>
        <v>6.5489138400000007E-5</v>
      </c>
      <c r="R59" s="1">
        <f t="shared" si="7"/>
        <v>65.489138400000002</v>
      </c>
      <c r="S59" s="66">
        <f t="shared" si="8"/>
        <v>55.352598580171204</v>
      </c>
    </row>
    <row r="60" spans="14:55" x14ac:dyDescent="0.35">
      <c r="N60" s="1" t="s">
        <v>21</v>
      </c>
      <c r="O60" s="1">
        <f>AVERAGE(I33:I34)</f>
        <v>3.2828092500000001E-3</v>
      </c>
      <c r="P60" s="1">
        <f t="shared" si="5"/>
        <v>3.28280925E-6</v>
      </c>
      <c r="Q60" s="1">
        <f t="shared" si="6"/>
        <v>3.9393710999999999E-5</v>
      </c>
      <c r="R60" s="1">
        <f t="shared" si="7"/>
        <v>39.393710999999996</v>
      </c>
      <c r="S60" s="66">
        <f t="shared" si="8"/>
        <v>33.296273623997998</v>
      </c>
    </row>
    <row r="61" spans="14:55" x14ac:dyDescent="0.35">
      <c r="N61" s="1" t="s">
        <v>22</v>
      </c>
      <c r="O61" s="1">
        <f>H32</f>
        <v>4.2582363999999996E-3</v>
      </c>
      <c r="P61" s="1">
        <f t="shared" si="5"/>
        <v>4.2582364000000001E-6</v>
      </c>
      <c r="Q61" s="1">
        <f t="shared" si="6"/>
        <v>5.1098836799999997E-5</v>
      </c>
      <c r="R61" s="1">
        <f t="shared" si="7"/>
        <v>51.098836800000001</v>
      </c>
      <c r="S61" s="66">
        <f t="shared" si="8"/>
        <v>43.189656642422399</v>
      </c>
    </row>
    <row r="62" spans="14:55" x14ac:dyDescent="0.35">
      <c r="N62" t="s">
        <v>5</v>
      </c>
      <c r="O62" s="5">
        <f>AVERAGE(Y3:Y4)</f>
        <v>1.5744655012805773E-3</v>
      </c>
      <c r="P62" s="1">
        <f t="shared" si="5"/>
        <v>1.5744655012805774E-6</v>
      </c>
      <c r="Q62" s="1">
        <f t="shared" si="6"/>
        <v>1.8893586015366929E-5</v>
      </c>
      <c r="R62" s="1">
        <f t="shared" si="7"/>
        <v>18.893586015366928</v>
      </c>
      <c r="S62" s="66">
        <f t="shared" si="8"/>
        <v>15.969198984736405</v>
      </c>
    </row>
    <row r="63" spans="14:55" x14ac:dyDescent="0.35">
      <c r="N63" t="s">
        <v>6</v>
      </c>
      <c r="O63" s="5">
        <f>AVERAGE(AB3:AC4)</f>
        <v>1.8052673266119364E-3</v>
      </c>
      <c r="P63" s="1">
        <f t="shared" si="5"/>
        <v>1.8052673266119366E-6</v>
      </c>
      <c r="Q63" s="1">
        <f t="shared" si="6"/>
        <v>2.1663207919343241E-5</v>
      </c>
      <c r="R63" s="1">
        <f t="shared" si="7"/>
        <v>21.66320791934324</v>
      </c>
      <c r="S63" s="66">
        <f t="shared" si="8"/>
        <v>18.310133271171456</v>
      </c>
    </row>
    <row r="64" spans="14:55" x14ac:dyDescent="0.35">
      <c r="N64" t="s">
        <v>8</v>
      </c>
      <c r="O64" s="5">
        <f>AVERAGE(Z28:AA29)</f>
        <v>3.47224255E-12</v>
      </c>
      <c r="P64" s="1">
        <f t="shared" si="5"/>
        <v>3.4722425500000001E-15</v>
      </c>
      <c r="Q64" s="1">
        <f t="shared" si="6"/>
        <v>4.1666910600000002E-14</v>
      </c>
      <c r="R64" s="1">
        <f t="shared" si="7"/>
        <v>4.16669106E-8</v>
      </c>
      <c r="S64" s="66">
        <f t="shared" si="8"/>
        <v>3.5217622843510802E-8</v>
      </c>
    </row>
    <row r="65" spans="14:19" x14ac:dyDescent="0.35">
      <c r="N65" t="s">
        <v>25</v>
      </c>
      <c r="O65" s="5">
        <f>AVERAGE(V29:V30)</f>
        <v>7.4985040474100746E-4</v>
      </c>
      <c r="P65" s="1">
        <f t="shared" si="5"/>
        <v>7.4985040474100749E-7</v>
      </c>
      <c r="Q65" s="1">
        <f t="shared" si="6"/>
        <v>8.9982048568920895E-6</v>
      </c>
      <c r="R65" s="1">
        <f t="shared" si="7"/>
        <v>8.9982048568920892</v>
      </c>
      <c r="S65" s="66">
        <f t="shared" si="8"/>
        <v>7.6054447127326181</v>
      </c>
    </row>
    <row r="66" spans="14:19" x14ac:dyDescent="0.35">
      <c r="N66" s="1" t="s">
        <v>26</v>
      </c>
      <c r="O66" s="1">
        <f>AVERAGE(N33:N34)</f>
        <v>6.8908625524496492E-4</v>
      </c>
      <c r="P66" s="1">
        <f t="shared" si="5"/>
        <v>6.890862552449649E-7</v>
      </c>
      <c r="Q66" s="1">
        <f t="shared" si="6"/>
        <v>8.2690350629395784E-6</v>
      </c>
      <c r="R66" s="1">
        <f t="shared" si="7"/>
        <v>8.2690350629395777</v>
      </c>
      <c r="S66" s="66">
        <f t="shared" si="8"/>
        <v>6.9891372778276644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F1C6-61BB-436F-979D-42C7BC5C05BE}">
  <dimension ref="A1:BI66"/>
  <sheetViews>
    <sheetView zoomScale="40" zoomScaleNormal="40" workbookViewId="0">
      <selection activeCell="B3" sqref="B3"/>
    </sheetView>
  </sheetViews>
  <sheetFormatPr defaultRowHeight="14.5" x14ac:dyDescent="0.35"/>
  <cols>
    <col min="1" max="1" width="12.54296875" customWidth="1"/>
    <col min="3" max="3" width="11.08984375" customWidth="1"/>
    <col min="6" max="6" width="12.81640625" customWidth="1"/>
    <col min="18" max="18" width="10.54296875" customWidth="1"/>
    <col min="23" max="23" width="11.6328125" customWidth="1"/>
    <col min="24" max="24" width="11.453125" customWidth="1"/>
    <col min="25" max="25" width="12.36328125" customWidth="1"/>
    <col min="26" max="26" width="10.81640625" customWidth="1"/>
    <col min="27" max="27" width="12.81640625" customWidth="1"/>
    <col min="38" max="38" width="12.36328125" customWidth="1"/>
    <col min="39" max="39" width="8.90625" customWidth="1"/>
    <col min="40" max="40" width="13.08984375" customWidth="1"/>
    <col min="50" max="50" width="13.36328125" customWidth="1"/>
  </cols>
  <sheetData>
    <row r="1" spans="1:61" x14ac:dyDescent="0.3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35">
      <c r="A2" s="11">
        <v>-76.463800000000006</v>
      </c>
      <c r="B2" s="38" t="str" cm="1">
        <f t="array" ref="B2:AK37">([1]eco2D_Plankton_C_016!A371:AJ406)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35">
      <c r="A3" s="11">
        <v>-66.4435</v>
      </c>
      <c r="B3" s="38" t="str">
        <v>NaN</v>
      </c>
      <c r="C3" s="38">
        <v>8.8047109999999995E-11</v>
      </c>
      <c r="D3" s="38">
        <v>7.3827879999999996E-11</v>
      </c>
      <c r="E3" s="38">
        <v>6.1803669999999995E-11</v>
      </c>
      <c r="F3" s="38">
        <v>7.5268384999999994E-12</v>
      </c>
      <c r="G3" s="38">
        <v>3.7211655999999998E-10</v>
      </c>
      <c r="H3" s="38">
        <v>3.6808577999999999E-10</v>
      </c>
      <c r="I3" s="38">
        <v>1.505231E-12</v>
      </c>
      <c r="J3" s="38">
        <v>6.0058534000000002E-12</v>
      </c>
      <c r="K3" s="38">
        <v>1.08729685E-10</v>
      </c>
      <c r="L3" s="38">
        <v>1.0248254999999999E-11</v>
      </c>
      <c r="M3" s="38">
        <v>1.0537331399999999E-10</v>
      </c>
      <c r="N3" s="38">
        <v>1.0048511E-10</v>
      </c>
      <c r="O3" s="38">
        <v>1.0403308E-10</v>
      </c>
      <c r="P3" s="38">
        <v>1.0848926E-11</v>
      </c>
      <c r="Q3" s="38">
        <v>7.4724220000000001E-12</v>
      </c>
      <c r="R3" s="38">
        <v>2.7515126E-10</v>
      </c>
      <c r="S3" s="38">
        <v>1.4779158E-12</v>
      </c>
      <c r="T3" s="38">
        <v>1.4828188999999999E-12</v>
      </c>
      <c r="U3" s="38">
        <v>2.9885434000000001E-11</v>
      </c>
      <c r="V3" s="38">
        <v>1.7038046E-11</v>
      </c>
      <c r="W3" s="38">
        <v>5.81785E-11</v>
      </c>
      <c r="X3" s="38">
        <v>7.5668790000000008E-12</v>
      </c>
      <c r="Y3" s="38">
        <v>5.2670653E-11</v>
      </c>
      <c r="Z3" s="38">
        <v>3.417079E-11</v>
      </c>
      <c r="AA3" s="38">
        <v>8.0366469999999994E-11</v>
      </c>
      <c r="AB3" s="38">
        <v>7.3672089999999994E-11</v>
      </c>
      <c r="AC3" s="38">
        <v>7.3222440000000006E-11</v>
      </c>
      <c r="AD3" s="38">
        <v>8.2981955000000005E-11</v>
      </c>
      <c r="AE3" s="38">
        <v>5.9891719999999997E-11</v>
      </c>
      <c r="AF3" s="38">
        <v>8.7494774999999997E-11</v>
      </c>
      <c r="AG3" s="38">
        <v>9.9403325999999995E-11</v>
      </c>
      <c r="AH3" s="38">
        <v>2.4790889999999999E-12</v>
      </c>
      <c r="AI3" s="38">
        <v>7.0993079999999996E-12</v>
      </c>
      <c r="AJ3" s="38">
        <v>4.8629899999999998E-11</v>
      </c>
      <c r="AK3" s="38" t="str">
        <v>NaN</v>
      </c>
      <c r="AL3" s="38">
        <f>AVERAGE(B3:AK3)</f>
        <v>7.4087443664705878E-11</v>
      </c>
      <c r="AM3" s="36" t="s">
        <v>28</v>
      </c>
      <c r="AN3" s="21"/>
      <c r="AO3" s="21">
        <f>SUM(B36:AK37)/40</f>
        <v>4.6547828974999988E-11</v>
      </c>
      <c r="AP3" s="1">
        <f t="shared" ref="AP3:AP21" si="0">AO3*0.001</f>
        <v>4.6547828974999989E-14</v>
      </c>
      <c r="AQ3" s="1">
        <f t="shared" ref="AQ3:AQ21" si="1">AP3*12</f>
        <v>5.5857394769999984E-13</v>
      </c>
      <c r="AR3" s="1">
        <f t="shared" ref="AR3:AR21" si="2">AQ3*1000000</f>
        <v>5.5857394769999986E-7</v>
      </c>
      <c r="AS3" s="54">
        <f>AR3*0.845218</f>
        <v>4.7211675492709847E-7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35">
      <c r="A4" s="10">
        <v>-59.441600000000001</v>
      </c>
      <c r="B4" s="6">
        <v>4.4386167000000002E-4</v>
      </c>
      <c r="C4" s="6">
        <v>9.7532325999999999E-4</v>
      </c>
      <c r="D4" s="6">
        <v>1.205346E-4</v>
      </c>
      <c r="E4" s="6">
        <v>1.4166617999999999E-4</v>
      </c>
      <c r="F4" s="6">
        <v>6.5982039999999995E-5</v>
      </c>
      <c r="G4" s="6">
        <v>1.8881338E-10</v>
      </c>
      <c r="H4" s="6">
        <v>1.2763131E-10</v>
      </c>
      <c r="I4" s="6">
        <v>7.1775380000000005E-11</v>
      </c>
      <c r="J4" s="6">
        <v>1.3407048E-10</v>
      </c>
      <c r="K4" s="6">
        <v>2.6514634999999998E-10</v>
      </c>
      <c r="L4" s="6">
        <v>2.7682473000000001E-10</v>
      </c>
      <c r="M4" s="6">
        <v>2.7436936E-10</v>
      </c>
      <c r="N4" s="6">
        <v>2.3907710000000002E-10</v>
      </c>
      <c r="O4" s="6">
        <v>2.5221517000000003E-10</v>
      </c>
      <c r="P4" s="6">
        <v>2.7317947999999999E-10</v>
      </c>
      <c r="Q4" s="6">
        <v>2.0829576E-10</v>
      </c>
      <c r="R4" s="6">
        <v>1.3531996000000001E-10</v>
      </c>
      <c r="S4" s="6">
        <v>5.8022493000000002E-11</v>
      </c>
      <c r="T4" s="6">
        <v>2.4439773E-11</v>
      </c>
      <c r="U4" s="6">
        <v>3.8900759999999999E-10</v>
      </c>
      <c r="V4" s="6">
        <v>1.4088065000000001E-10</v>
      </c>
      <c r="W4" s="6">
        <v>9.0165826000000005E-11</v>
      </c>
      <c r="X4" s="6">
        <v>3.8790999999999999E-4</v>
      </c>
      <c r="Y4" s="6">
        <v>5.277772E-3</v>
      </c>
      <c r="Z4" s="6">
        <v>6.2475875000000004E-3</v>
      </c>
      <c r="AA4" s="6">
        <v>5.6200223000000002E-3</v>
      </c>
      <c r="AB4" s="6">
        <v>5.8119970000000002E-3</v>
      </c>
      <c r="AC4" s="6">
        <v>5.9466646000000001E-3</v>
      </c>
      <c r="AD4" s="6">
        <v>2.3727774999999999E-10</v>
      </c>
      <c r="AE4" s="6">
        <v>2.5623201999999998E-4</v>
      </c>
      <c r="AF4" s="6">
        <v>2.3365393E-3</v>
      </c>
      <c r="AG4" s="6">
        <v>2.6679112000000001E-4</v>
      </c>
      <c r="AH4" s="6">
        <v>4.6263635000000003E-3</v>
      </c>
      <c r="AI4" s="6">
        <v>5.1033525E-3</v>
      </c>
      <c r="AJ4" s="6">
        <v>4.1133899999999999E-4</v>
      </c>
      <c r="AK4" s="6">
        <v>1.326741E-4</v>
      </c>
      <c r="AL4" s="6">
        <f t="shared" ref="AL4:AL37" si="3">AVERAGE(B4:AK4)</f>
        <v>1.2270171132364597E-3</v>
      </c>
      <c r="AM4" s="36" t="s">
        <v>29</v>
      </c>
      <c r="AN4" s="21"/>
      <c r="AO4" s="21">
        <f>SUM(B2:AK3)/34</f>
        <v>7.4087443664705878E-11</v>
      </c>
      <c r="AP4" s="1">
        <f t="shared" si="0"/>
        <v>7.4087443664705876E-14</v>
      </c>
      <c r="AQ4" s="1">
        <f t="shared" si="1"/>
        <v>8.8904932397647057E-13</v>
      </c>
      <c r="AR4" s="1">
        <f t="shared" si="2"/>
        <v>8.8904932397647056E-7</v>
      </c>
      <c r="AS4" s="54">
        <f t="shared" ref="AS4:AS21" si="4">AR4*0.845218</f>
        <v>7.5144049151274456E-7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35">
      <c r="A5" s="10">
        <v>-53.663899999999998</v>
      </c>
      <c r="B5" s="6">
        <v>9.1256150000000001E-3</v>
      </c>
      <c r="C5" s="6">
        <v>8.5491600000000001E-3</v>
      </c>
      <c r="D5" s="6">
        <v>8.6706839999999997E-3</v>
      </c>
      <c r="E5" s="6">
        <v>9.1751799999999998E-3</v>
      </c>
      <c r="F5" s="6">
        <v>8.9688340000000002E-3</v>
      </c>
      <c r="G5" s="6">
        <v>6.6183910000000004E-3</v>
      </c>
      <c r="H5" s="6">
        <v>5.7547846999999996E-3</v>
      </c>
      <c r="I5" s="6">
        <v>6.4095419999999998E-3</v>
      </c>
      <c r="J5" s="6">
        <v>8.7260879999999999E-3</v>
      </c>
      <c r="K5" s="6">
        <v>1.1006841E-2</v>
      </c>
      <c r="L5" s="6">
        <v>1.2420298999999999E-2</v>
      </c>
      <c r="M5" s="6">
        <v>1.1523746E-2</v>
      </c>
      <c r="N5" s="6">
        <v>9.4336119999999992E-3</v>
      </c>
      <c r="O5" s="6">
        <v>9.5263910000000004E-3</v>
      </c>
      <c r="P5" s="6">
        <v>8.5501450000000003E-3</v>
      </c>
      <c r="Q5" s="6">
        <v>7.5420644000000004E-3</v>
      </c>
      <c r="R5" s="6">
        <v>7.2872112999999997E-3</v>
      </c>
      <c r="S5" s="6">
        <v>4.9359240000000004E-3</v>
      </c>
      <c r="T5" s="6">
        <v>1.9124916999999999E-3</v>
      </c>
      <c r="U5" s="6">
        <v>3.7025566999999999E-3</v>
      </c>
      <c r="V5" s="6">
        <v>5.8559505000000001E-3</v>
      </c>
      <c r="W5" s="6">
        <v>8.4125099999999998E-3</v>
      </c>
      <c r="X5" s="6">
        <v>9.9524550000000007E-3</v>
      </c>
      <c r="Y5" s="6">
        <v>9.1627700000000006E-3</v>
      </c>
      <c r="Z5" s="6">
        <v>8.9265969999999997E-3</v>
      </c>
      <c r="AA5" s="6">
        <v>8.6272250000000005E-3</v>
      </c>
      <c r="AB5" s="6">
        <v>8.2525370000000008E-3</v>
      </c>
      <c r="AC5" s="6">
        <v>6.7627243999999996E-3</v>
      </c>
      <c r="AD5" s="6">
        <v>6.881346E-3</v>
      </c>
      <c r="AE5" s="6">
        <v>7.7978209999999999E-3</v>
      </c>
      <c r="AF5" s="6">
        <v>9.386475E-3</v>
      </c>
      <c r="AG5" s="6">
        <v>9.0298459999999994E-3</v>
      </c>
      <c r="AH5" s="6">
        <v>9.4266130000000004E-3</v>
      </c>
      <c r="AI5" s="6">
        <v>1.0240432000000001E-2</v>
      </c>
      <c r="AJ5" s="6">
        <v>1.0015464E-2</v>
      </c>
      <c r="AK5" s="6">
        <v>1.02824215E-2</v>
      </c>
      <c r="AL5" s="6">
        <f t="shared" si="3"/>
        <v>8.3014652277777802E-3</v>
      </c>
      <c r="AM5" s="32" t="s">
        <v>28</v>
      </c>
      <c r="AN5" s="21"/>
      <c r="AO5" s="21">
        <f>SUM(B34:AK35)/26</f>
        <v>2.7306852374349485E-3</v>
      </c>
      <c r="AP5" s="1">
        <f t="shared" si="0"/>
        <v>2.7306852374349485E-6</v>
      </c>
      <c r="AQ5" s="1">
        <f t="shared" si="1"/>
        <v>3.2768222849219379E-5</v>
      </c>
      <c r="AR5" s="1">
        <f t="shared" si="2"/>
        <v>32.768222849219377</v>
      </c>
      <c r="AS5" s="54">
        <f t="shared" si="4"/>
        <v>27.696291780171503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35">
      <c r="A6" s="10">
        <v>-48.590400000000002</v>
      </c>
      <c r="B6" s="46">
        <v>1.028076E-2</v>
      </c>
      <c r="C6" s="46">
        <v>1.0430791E-2</v>
      </c>
      <c r="D6" s="46">
        <v>1.0577941E-2</v>
      </c>
      <c r="E6" s="46">
        <v>1.1993255499999999E-2</v>
      </c>
      <c r="F6" s="47">
        <v>1.1805974E-2</v>
      </c>
      <c r="G6" s="47">
        <v>1.170818E-2</v>
      </c>
      <c r="H6" s="47">
        <v>1.1536276999999999E-2</v>
      </c>
      <c r="I6" s="47">
        <v>1.1269784999999999E-2</v>
      </c>
      <c r="J6" s="47">
        <v>1.2967708499999999E-2</v>
      </c>
      <c r="K6" s="47">
        <v>1.2995694E-2</v>
      </c>
      <c r="L6" s="47">
        <v>1.2837832E-2</v>
      </c>
      <c r="M6" s="47">
        <v>1.1930322E-2</v>
      </c>
      <c r="N6" s="47">
        <v>1.1675135E-2</v>
      </c>
      <c r="O6" s="47">
        <v>1.0822033E-2</v>
      </c>
      <c r="P6" s="47">
        <v>1.0286439E-2</v>
      </c>
      <c r="Q6" s="47">
        <v>9.4293329999999998E-3</v>
      </c>
      <c r="R6" s="47">
        <v>9.4816580000000004E-3</v>
      </c>
      <c r="S6" s="47">
        <v>8.4745399999999992E-3</v>
      </c>
      <c r="T6" s="42">
        <v>4.2102550000000004E-3</v>
      </c>
      <c r="U6" s="42" t="str">
        <v>NaN</v>
      </c>
      <c r="V6" s="42">
        <v>1.3614117E-2</v>
      </c>
      <c r="W6" s="42">
        <v>1.3450597E-2</v>
      </c>
      <c r="X6" s="42">
        <v>1.3172012E-2</v>
      </c>
      <c r="Y6" s="42">
        <v>1.2795111E-2</v>
      </c>
      <c r="Z6" s="42">
        <v>1.2329563999999999E-2</v>
      </c>
      <c r="AA6" s="42">
        <v>1.1739708499999999E-2</v>
      </c>
      <c r="AB6" s="42">
        <v>9.5415570000000009E-3</v>
      </c>
      <c r="AC6" s="42">
        <v>9.6496859999999993E-3</v>
      </c>
      <c r="AD6" s="46">
        <v>1.0084849E-2</v>
      </c>
      <c r="AE6" s="46">
        <v>1.0867536000000001E-2</v>
      </c>
      <c r="AF6" s="46">
        <v>1.1866481999999999E-2</v>
      </c>
      <c r="AG6" s="46">
        <v>1.2439957E-2</v>
      </c>
      <c r="AH6" s="46">
        <v>1.0042957E-2</v>
      </c>
      <c r="AI6" s="46">
        <v>1.0994520000000001E-2</v>
      </c>
      <c r="AJ6" s="46">
        <v>1.05416225E-2</v>
      </c>
      <c r="AK6" s="46">
        <v>1.0360632999999999E-2</v>
      </c>
      <c r="AL6" s="38">
        <f t="shared" si="3"/>
        <v>1.1091566342857146E-2</v>
      </c>
      <c r="AM6" s="32" t="s">
        <v>29</v>
      </c>
      <c r="AN6" s="21"/>
      <c r="AO6" s="21">
        <f>SUM(B4:AK5)/72</f>
        <v>4.7642411705071186E-3</v>
      </c>
      <c r="AP6" s="1">
        <f t="shared" si="0"/>
        <v>4.7642411705071187E-6</v>
      </c>
      <c r="AQ6" s="1">
        <f t="shared" si="1"/>
        <v>5.7170894046085425E-5</v>
      </c>
      <c r="AR6" s="1">
        <f t="shared" si="2"/>
        <v>57.170894046085422</v>
      </c>
      <c r="AS6" s="54">
        <f t="shared" si="4"/>
        <v>48.321868723844233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35">
      <c r="A7" s="10">
        <v>-43.982999999999997</v>
      </c>
      <c r="B7" s="46">
        <v>1.2424473E-2</v>
      </c>
      <c r="C7" s="46">
        <v>1.3186969999999999E-2</v>
      </c>
      <c r="D7" s="46">
        <v>1.3398902000000001E-2</v>
      </c>
      <c r="E7" s="46">
        <v>1.3103744000000001E-2</v>
      </c>
      <c r="F7" s="47">
        <v>1.3194981E-2</v>
      </c>
      <c r="G7" s="47">
        <v>1.1633278E-2</v>
      </c>
      <c r="H7" s="47">
        <v>9.791559E-3</v>
      </c>
      <c r="I7" s="47">
        <v>6.5981336000000002E-3</v>
      </c>
      <c r="J7" s="47">
        <v>9.6889360000000004E-3</v>
      </c>
      <c r="K7" s="47">
        <v>9.2166799999999997E-3</v>
      </c>
      <c r="L7" s="47">
        <v>9.8290210000000003E-3</v>
      </c>
      <c r="M7" s="47">
        <v>1.0115153E-2</v>
      </c>
      <c r="N7" s="47">
        <v>1.0413135E-2</v>
      </c>
      <c r="O7" s="47">
        <v>1.0619678E-2</v>
      </c>
      <c r="P7" s="47">
        <v>1.066485E-2</v>
      </c>
      <c r="Q7" s="47">
        <v>1.0026054E-2</v>
      </c>
      <c r="R7" s="47">
        <v>1.0545604E-2</v>
      </c>
      <c r="S7" s="47">
        <v>9.9501910000000006E-3</v>
      </c>
      <c r="T7" s="42">
        <v>5.7529449999999998E-3</v>
      </c>
      <c r="U7" s="42" t="str">
        <v>NaN</v>
      </c>
      <c r="V7" s="42">
        <v>1.3575864E-2</v>
      </c>
      <c r="W7" s="42">
        <v>1.37587115E-2</v>
      </c>
      <c r="X7" s="42">
        <v>1.3779173E-2</v>
      </c>
      <c r="Y7" s="42">
        <v>1.3749499E-2</v>
      </c>
      <c r="Z7" s="42">
        <v>1.3697246E-2</v>
      </c>
      <c r="AA7" s="42">
        <v>1.2513306E-2</v>
      </c>
      <c r="AB7" s="42">
        <v>1.1931264E-2</v>
      </c>
      <c r="AC7" s="42">
        <v>1.2924204E-2</v>
      </c>
      <c r="AD7" s="46">
        <v>1.3376425000000001E-2</v>
      </c>
      <c r="AE7" s="46">
        <v>1.1212412E-2</v>
      </c>
      <c r="AF7" s="46">
        <v>1.1345928E-2</v>
      </c>
      <c r="AG7" s="46">
        <v>1.3043994999999999E-2</v>
      </c>
      <c r="AH7" s="46">
        <v>1.0599789E-2</v>
      </c>
      <c r="AI7" s="46">
        <v>1.0979348E-2</v>
      </c>
      <c r="AJ7" s="46">
        <v>1.0998104999999999E-2</v>
      </c>
      <c r="AK7" s="46">
        <v>1.2605869E-2</v>
      </c>
      <c r="AL7" s="38">
        <f t="shared" si="3"/>
        <v>1.1435583602857142E-2</v>
      </c>
      <c r="AM7" s="63" t="s">
        <v>31</v>
      </c>
      <c r="AN7" s="21"/>
      <c r="AO7" s="21">
        <f>SUM(B29:S33)/56</f>
        <v>1.457778195788401E-3</v>
      </c>
      <c r="AP7" s="1">
        <f t="shared" si="0"/>
        <v>1.4577781957884009E-6</v>
      </c>
      <c r="AQ7" s="1">
        <f t="shared" si="1"/>
        <v>1.7493338349460811E-5</v>
      </c>
      <c r="AR7" s="1">
        <f t="shared" si="2"/>
        <v>17.49333834946081</v>
      </c>
      <c r="AS7" s="54">
        <f t="shared" si="4"/>
        <v>14.785684453054568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35">
      <c r="A8" s="10">
        <v>-39.709000000000003</v>
      </c>
      <c r="B8" s="46">
        <v>1.3197871999999999E-2</v>
      </c>
      <c r="C8" s="46">
        <v>1.2716883E-2</v>
      </c>
      <c r="D8" s="46">
        <v>1.0852774000000001E-2</v>
      </c>
      <c r="E8" s="46">
        <v>7.9341099999999994E-3</v>
      </c>
      <c r="F8" s="47">
        <v>6.2530952999999998E-3</v>
      </c>
      <c r="G8" s="47">
        <v>6.7054992999999999E-3</v>
      </c>
      <c r="H8" s="47">
        <v>2.9199359000000001E-3</v>
      </c>
      <c r="I8" s="47">
        <v>4.2069665999999997E-3</v>
      </c>
      <c r="J8" s="47">
        <v>4.420373E-3</v>
      </c>
      <c r="K8" s="47">
        <v>3.6857736E-3</v>
      </c>
      <c r="L8" s="47">
        <v>3.6726173000000001E-3</v>
      </c>
      <c r="M8" s="47">
        <v>4.1921665000000004E-3</v>
      </c>
      <c r="N8" s="47">
        <v>4.4119614E-3</v>
      </c>
      <c r="O8" s="47">
        <v>4.8556941999999999E-3</v>
      </c>
      <c r="P8" s="47">
        <v>5.3171099999999999E-3</v>
      </c>
      <c r="Q8" s="47">
        <v>5.5516530000000001E-3</v>
      </c>
      <c r="R8" s="47">
        <v>6.0410459999999996E-3</v>
      </c>
      <c r="S8" s="47">
        <v>5.062001E-3</v>
      </c>
      <c r="T8" s="42">
        <v>1.5888409999999999E-3</v>
      </c>
      <c r="U8" s="42" t="str">
        <v>NaN</v>
      </c>
      <c r="V8" s="42">
        <v>1.4036091000000001E-2</v>
      </c>
      <c r="W8" s="42">
        <v>1.2568397E-2</v>
      </c>
      <c r="X8" s="42">
        <v>1.3245740000000001E-2</v>
      </c>
      <c r="Y8" s="42">
        <v>1.3142305E-2</v>
      </c>
      <c r="Z8" s="42">
        <v>1.2641589999999999E-2</v>
      </c>
      <c r="AA8" s="42">
        <v>1.2676929E-2</v>
      </c>
      <c r="AB8" s="42">
        <v>1.2501382E-2</v>
      </c>
      <c r="AC8" s="42">
        <v>1.2924303999999999E-2</v>
      </c>
      <c r="AD8" s="46">
        <v>1.3862470999999999E-2</v>
      </c>
      <c r="AE8" s="46">
        <v>1.0498755E-2</v>
      </c>
      <c r="AF8" s="46">
        <v>8.2401729999999999E-3</v>
      </c>
      <c r="AG8" s="46">
        <v>8.7835380000000005E-3</v>
      </c>
      <c r="AH8" s="46">
        <v>9.1212099999999994E-3</v>
      </c>
      <c r="AI8" s="46">
        <v>1.07836705E-2</v>
      </c>
      <c r="AJ8" s="46">
        <v>1.2648173E-2</v>
      </c>
      <c r="AK8" s="46">
        <v>1.32795E-2</v>
      </c>
      <c r="AL8" s="38">
        <f t="shared" si="3"/>
        <v>8.7011600457142842E-3</v>
      </c>
      <c r="AM8" s="63" t="s">
        <v>30</v>
      </c>
      <c r="AN8" s="21"/>
      <c r="AO8" s="21">
        <f>SUM(F6:S10)/68</f>
        <v>5.6607645643180545E-3</v>
      </c>
      <c r="AP8" s="1">
        <f t="shared" si="0"/>
        <v>5.6607645643180548E-6</v>
      </c>
      <c r="AQ8" s="1">
        <f t="shared" si="1"/>
        <v>6.7929174771816654E-5</v>
      </c>
      <c r="AR8" s="1">
        <f t="shared" si="2"/>
        <v>67.929174771816648</v>
      </c>
      <c r="AS8" s="54">
        <f t="shared" si="4"/>
        <v>57.414961242285322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35">
      <c r="A9" s="10">
        <v>-35.685299999999998</v>
      </c>
      <c r="B9" s="46">
        <v>9.8243635000000006E-3</v>
      </c>
      <c r="C9" s="46">
        <v>6.0019820000000003E-3</v>
      </c>
      <c r="D9" s="46">
        <v>2.917002E-10</v>
      </c>
      <c r="E9" s="46">
        <v>1.3662042E-10</v>
      </c>
      <c r="F9" s="47" t="str">
        <v>NaN</v>
      </c>
      <c r="G9" s="47">
        <v>1.0924827999999999E-2</v>
      </c>
      <c r="H9" s="47">
        <v>1.7372417000000001E-3</v>
      </c>
      <c r="I9" s="47">
        <v>2.6022692000000002E-10</v>
      </c>
      <c r="J9" s="47">
        <v>2.7764101999999998E-10</v>
      </c>
      <c r="K9" s="47">
        <v>2.6711459999999999E-10</v>
      </c>
      <c r="L9" s="47">
        <v>2.6540499999999997E-10</v>
      </c>
      <c r="M9" s="47">
        <v>2.2379519999999999E-10</v>
      </c>
      <c r="N9" s="47">
        <v>1.7782208E-10</v>
      </c>
      <c r="O9" s="47">
        <v>1.7382571999999999E-10</v>
      </c>
      <c r="P9" s="47">
        <v>1.8568813E-10</v>
      </c>
      <c r="Q9" s="47">
        <v>1.9062381999999999E-10</v>
      </c>
      <c r="R9" s="47">
        <v>1.9827684999999999E-10</v>
      </c>
      <c r="S9" s="47">
        <v>1.1649119E-10</v>
      </c>
      <c r="T9" s="42">
        <v>6.6080789999999997E-11</v>
      </c>
      <c r="U9" s="42" t="str">
        <v>NaN</v>
      </c>
      <c r="V9" s="42">
        <v>6.5679670000000001E-3</v>
      </c>
      <c r="W9" s="42">
        <v>8.2116529999999993E-3</v>
      </c>
      <c r="X9" s="42">
        <v>8.5703819999999997E-3</v>
      </c>
      <c r="Y9" s="42">
        <v>8.1821205000000008E-3</v>
      </c>
      <c r="Z9" s="42">
        <v>8.231861E-3</v>
      </c>
      <c r="AA9" s="42">
        <v>7.8600389999999992E-3</v>
      </c>
      <c r="AB9" s="42">
        <v>7.6430155999999997E-3</v>
      </c>
      <c r="AC9" s="42">
        <v>9.6298700000000004E-3</v>
      </c>
      <c r="AD9" s="46">
        <v>1.5982343E-2</v>
      </c>
      <c r="AE9" s="46">
        <v>8.1950319999999997E-3</v>
      </c>
      <c r="AF9" s="46">
        <v>7.4031599999999998E-4</v>
      </c>
      <c r="AG9" s="46">
        <v>5.3197100000000001E-3</v>
      </c>
      <c r="AH9" s="46">
        <v>8.4842890000000008E-3</v>
      </c>
      <c r="AI9" s="46">
        <v>1.0995637000000001E-2</v>
      </c>
      <c r="AJ9" s="46">
        <v>1.1989876999999999E-2</v>
      </c>
      <c r="AK9" s="46">
        <v>1.1715054500000001E-2</v>
      </c>
      <c r="AL9" s="38">
        <f t="shared" si="3"/>
        <v>4.9061054303327044E-3</v>
      </c>
      <c r="AM9" s="34" t="s">
        <v>33</v>
      </c>
      <c r="AN9" s="21"/>
      <c r="AO9" s="21">
        <f>SUM(T29:AA33)/35</f>
        <v>2.2023319570593828E-3</v>
      </c>
      <c r="AP9" s="1">
        <f t="shared" si="0"/>
        <v>2.2023319570593828E-6</v>
      </c>
      <c r="AQ9" s="1">
        <f t="shared" si="1"/>
        <v>2.6427983484712593E-5</v>
      </c>
      <c r="AR9" s="1">
        <f t="shared" si="2"/>
        <v>26.427983484712595</v>
      </c>
      <c r="AS9" s="54">
        <f>AR9*0.845218</f>
        <v>22.337407344981809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5">
      <c r="A10" s="9">
        <v>-31.855</v>
      </c>
      <c r="B10" s="46">
        <v>1.1918032E-10</v>
      </c>
      <c r="C10" s="46">
        <v>5.6474547000000001E-11</v>
      </c>
      <c r="D10" s="46">
        <v>1.5059435999999998E-11</v>
      </c>
      <c r="E10" s="46" t="str">
        <v>NaN</v>
      </c>
      <c r="F10" s="47" t="str">
        <v>NaN</v>
      </c>
      <c r="G10" s="48">
        <v>5.4658609999999998E-3</v>
      </c>
      <c r="H10" s="47">
        <v>3.698063E-11</v>
      </c>
      <c r="I10" s="47">
        <v>2.0247352000000001E-11</v>
      </c>
      <c r="J10" s="47">
        <v>1.4096004999999999E-11</v>
      </c>
      <c r="K10" s="47">
        <v>7.1101024000000003E-12</v>
      </c>
      <c r="L10" s="47">
        <v>4.0032855999999999E-12</v>
      </c>
      <c r="M10" s="47">
        <v>3.4132605999999999E-12</v>
      </c>
      <c r="N10" s="47">
        <v>4.8871132999999996E-12</v>
      </c>
      <c r="O10" s="47">
        <v>8.2767465000000002E-12</v>
      </c>
      <c r="P10" s="47">
        <v>1.0759082E-11</v>
      </c>
      <c r="Q10" s="47">
        <v>1.0787848000000001E-11</v>
      </c>
      <c r="R10" s="47">
        <v>6.5014066000000003E-12</v>
      </c>
      <c r="S10" s="47">
        <v>9.654469E-12</v>
      </c>
      <c r="T10" s="42">
        <v>2.3745972E-11</v>
      </c>
      <c r="U10" s="42" t="str">
        <v>NaN</v>
      </c>
      <c r="V10" s="42" t="str">
        <v>NaN</v>
      </c>
      <c r="W10" s="42">
        <v>9.0602040000000004E-11</v>
      </c>
      <c r="X10" s="42">
        <v>1.1263073E-10</v>
      </c>
      <c r="Y10" s="42">
        <v>2.0384298000000001E-10</v>
      </c>
      <c r="Z10" s="42">
        <v>2.3538668E-10</v>
      </c>
      <c r="AA10" s="42">
        <v>1.064877E-10</v>
      </c>
      <c r="AB10" s="42">
        <v>2.4041819999999999E-11</v>
      </c>
      <c r="AC10" s="42">
        <v>2.6871976999999999E-10</v>
      </c>
      <c r="AD10" s="46" t="str">
        <v>NaN</v>
      </c>
      <c r="AE10" s="46">
        <v>3.6426702999999998E-10</v>
      </c>
      <c r="AF10" s="46">
        <v>5.7532652E-11</v>
      </c>
      <c r="AG10" s="46">
        <v>2.0843166000000001E-11</v>
      </c>
      <c r="AH10" s="46">
        <v>7.1101857E-12</v>
      </c>
      <c r="AI10" s="46">
        <v>4.6360950000000001E-11</v>
      </c>
      <c r="AJ10" s="46">
        <v>1.4842089E-10</v>
      </c>
      <c r="AK10" s="46">
        <v>7.3567739999999998E-11</v>
      </c>
      <c r="AL10" s="38">
        <f t="shared" si="3"/>
        <v>1.7631816487070673E-4</v>
      </c>
      <c r="AM10" s="34" t="s">
        <v>32</v>
      </c>
      <c r="AN10" s="21"/>
      <c r="AO10" s="21">
        <f>SUM(T6:AC10)/44</f>
        <v>8.6910751870804201E-3</v>
      </c>
      <c r="AP10" s="1">
        <f t="shared" si="0"/>
        <v>8.6910751870804203E-6</v>
      </c>
      <c r="AQ10" s="1">
        <f t="shared" si="1"/>
        <v>1.0429290224496504E-4</v>
      </c>
      <c r="AR10" s="1">
        <f t="shared" si="2"/>
        <v>104.29290224496505</v>
      </c>
      <c r="AS10" s="54">
        <f t="shared" si="4"/>
        <v>88.150238249684875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35">
      <c r="A11" s="9">
        <v>-28.178599999999999</v>
      </c>
      <c r="B11" s="46">
        <v>2.97977E-11</v>
      </c>
      <c r="C11" s="46">
        <v>2.8651811999999998E-11</v>
      </c>
      <c r="D11" s="46" t="str">
        <v>NaN</v>
      </c>
      <c r="E11" s="46" t="str">
        <v>NaN</v>
      </c>
      <c r="F11" s="4" t="str">
        <v>NaN</v>
      </c>
      <c r="G11" s="4">
        <v>4.9778509999999998E-10</v>
      </c>
      <c r="H11" s="4">
        <v>3.1501516999999998E-11</v>
      </c>
      <c r="I11" s="4">
        <v>2.7095463E-11</v>
      </c>
      <c r="J11" s="4">
        <v>2.0292619999999999E-11</v>
      </c>
      <c r="K11" s="4">
        <v>1.0753252E-11</v>
      </c>
      <c r="L11" s="4">
        <v>6.843346E-12</v>
      </c>
      <c r="M11" s="4">
        <v>4.7443442E-12</v>
      </c>
      <c r="N11" s="4">
        <v>4.2019226999999999E-12</v>
      </c>
      <c r="O11" s="4">
        <v>4.3047979999999996E-12</v>
      </c>
      <c r="P11" s="4">
        <v>4.1620703999999997E-12</v>
      </c>
      <c r="Q11" s="4">
        <v>4.1241566999999998E-12</v>
      </c>
      <c r="R11" s="4">
        <v>4.445717E-12</v>
      </c>
      <c r="S11" s="4">
        <v>6.4269960000000001E-12</v>
      </c>
      <c r="T11" s="7">
        <v>1.069172E-11</v>
      </c>
      <c r="U11" s="8" t="str">
        <v>NaN</v>
      </c>
      <c r="V11" s="8" t="str">
        <v>NaN</v>
      </c>
      <c r="W11" s="8">
        <v>8.5719539999999997E-4</v>
      </c>
      <c r="X11" s="8">
        <v>5.5999590000000003E-11</v>
      </c>
      <c r="Y11" s="8">
        <v>7.6639049999999997E-12</v>
      </c>
      <c r="Z11" s="7">
        <v>5.2858020000000003E-12</v>
      </c>
      <c r="AA11" s="7">
        <v>5.2148945000000004E-12</v>
      </c>
      <c r="AB11" s="7">
        <v>3.2405425999999997E-11</v>
      </c>
      <c r="AC11" s="8">
        <v>3.7944933000000001E-6</v>
      </c>
      <c r="AD11" s="46" t="str">
        <v>NaN</v>
      </c>
      <c r="AE11" s="46">
        <v>2.3710250000000001E-10</v>
      </c>
      <c r="AF11" s="46">
        <v>9.4352490000000005E-11</v>
      </c>
      <c r="AG11" s="46">
        <v>4.6311493000000002E-11</v>
      </c>
      <c r="AH11" s="46">
        <v>2.6634786E-11</v>
      </c>
      <c r="AI11" s="46">
        <v>1.8163565999999999E-11</v>
      </c>
      <c r="AJ11" s="46">
        <v>1.8617751E-11</v>
      </c>
      <c r="AK11" s="46">
        <v>1.7290395000000001E-11</v>
      </c>
      <c r="AL11" s="38">
        <f t="shared" si="3"/>
        <v>2.869970513883778E-5</v>
      </c>
      <c r="AM11" s="16" t="s">
        <v>31</v>
      </c>
      <c r="AN11" s="21"/>
      <c r="AO11" s="21">
        <f>(SUM(C20:P28)/123)+(SUM(Q20:S24)/14)</f>
        <v>7.6465449872447722E-4</v>
      </c>
      <c r="AP11" s="1">
        <f t="shared" si="0"/>
        <v>7.646544987244772E-7</v>
      </c>
      <c r="AQ11" s="1">
        <f t="shared" si="1"/>
        <v>9.1758539846937272E-6</v>
      </c>
      <c r="AR11" s="1">
        <f t="shared" si="2"/>
        <v>9.1758539846937275</v>
      </c>
      <c r="AS11" s="54">
        <f>AR11*0.845218</f>
        <v>7.7555969532348632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35">
      <c r="A12" s="9">
        <v>-24.624300000000002</v>
      </c>
      <c r="B12" s="46">
        <v>1.2042183E-11</v>
      </c>
      <c r="C12" s="46">
        <v>1.0284360999999999E-11</v>
      </c>
      <c r="D12" s="46" t="str">
        <v>NaN</v>
      </c>
      <c r="E12" s="46" t="str">
        <v>NaN</v>
      </c>
      <c r="F12" s="4" t="str">
        <v>NaN</v>
      </c>
      <c r="G12" s="4">
        <v>2.6864005000000002E-4</v>
      </c>
      <c r="H12" s="4">
        <v>1.7441526999999999E-11</v>
      </c>
      <c r="I12" s="4">
        <v>1.2037939000000001E-11</v>
      </c>
      <c r="J12" s="4">
        <v>1.0489633999999999E-11</v>
      </c>
      <c r="K12" s="4">
        <v>8.1981490000000008E-12</v>
      </c>
      <c r="L12" s="4">
        <v>7.2701440000000002E-12</v>
      </c>
      <c r="M12" s="4">
        <v>4.9131506000000003E-12</v>
      </c>
      <c r="N12" s="4">
        <v>4.2726969999999996E-12</v>
      </c>
      <c r="O12" s="4">
        <v>4.1320930000000001E-12</v>
      </c>
      <c r="P12" s="4">
        <v>4.3169075000000002E-12</v>
      </c>
      <c r="Q12" s="4">
        <v>4.7262852999999998E-12</v>
      </c>
      <c r="R12" s="4">
        <v>5.4027800000000001E-12</v>
      </c>
      <c r="S12" s="4">
        <v>5.894854E-12</v>
      </c>
      <c r="T12" s="7">
        <v>5.9645872999999998E-12</v>
      </c>
      <c r="U12" s="8" t="str">
        <v>NaN</v>
      </c>
      <c r="V12" s="8" t="str">
        <v>NaN</v>
      </c>
      <c r="W12" s="8">
        <v>3.0541762000000001E-3</v>
      </c>
      <c r="X12" s="8">
        <v>4.6800706000000003E-11</v>
      </c>
      <c r="Y12" s="8">
        <v>6.4754526000000001E-12</v>
      </c>
      <c r="Z12" s="7">
        <v>6.4331604000000003E-12</v>
      </c>
      <c r="AA12" s="7">
        <v>1.1140264E-11</v>
      </c>
      <c r="AB12" s="7">
        <v>5.3552156000000002E-11</v>
      </c>
      <c r="AC12" s="8">
        <v>3.6774170000000001E-4</v>
      </c>
      <c r="AD12" s="46" t="str">
        <v>NaN</v>
      </c>
      <c r="AE12" s="46">
        <v>1.7921762999999999E-4</v>
      </c>
      <c r="AF12" s="46">
        <v>7.5277829999999999E-11</v>
      </c>
      <c r="AG12" s="46">
        <v>1.9955175000000001E-11</v>
      </c>
      <c r="AH12" s="46">
        <v>1.8682599999999999E-11</v>
      </c>
      <c r="AI12" s="46">
        <v>1.7080597E-11</v>
      </c>
      <c r="AJ12" s="46">
        <v>1.7763352999999999E-11</v>
      </c>
      <c r="AK12" s="46">
        <v>1.5478539999999998E-11</v>
      </c>
      <c r="AL12" s="38">
        <f t="shared" si="3"/>
        <v>1.2899253286757084E-4</v>
      </c>
      <c r="AM12" s="16" t="s">
        <v>30</v>
      </c>
      <c r="AN12" s="21"/>
      <c r="AO12" s="21">
        <f>SUM(F11:S19)/123</f>
        <v>7.9902238985431659E-5</v>
      </c>
      <c r="AP12" s="1">
        <f t="shared" si="0"/>
        <v>7.9902238985431658E-8</v>
      </c>
      <c r="AQ12" s="1">
        <f t="shared" si="1"/>
        <v>9.588268678251799E-7</v>
      </c>
      <c r="AR12" s="1">
        <f t="shared" si="2"/>
        <v>0.9588268678251799</v>
      </c>
      <c r="AS12" s="54">
        <f t="shared" si="4"/>
        <v>0.81041772756946295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35">
      <c r="A13" s="15">
        <v>-21.168500000000002</v>
      </c>
      <c r="B13" s="46">
        <v>1.053695E-11</v>
      </c>
      <c r="C13" s="46">
        <v>5.8572990000000003E-12</v>
      </c>
      <c r="D13" s="46" t="str">
        <v>NaN</v>
      </c>
      <c r="E13" s="46" t="str">
        <v>NaN</v>
      </c>
      <c r="F13" s="4" t="str">
        <v>NaN</v>
      </c>
      <c r="G13" s="4">
        <v>1.1500543E-10</v>
      </c>
      <c r="H13" s="4">
        <v>1.0701067E-11</v>
      </c>
      <c r="I13" s="4">
        <v>5.6056244999999999E-12</v>
      </c>
      <c r="J13" s="4">
        <v>4.212565E-12</v>
      </c>
      <c r="K13" s="4">
        <v>3.9908199999999998E-12</v>
      </c>
      <c r="L13" s="4">
        <v>4.4204536000000003E-12</v>
      </c>
      <c r="M13" s="4">
        <v>4.2472904999999997E-12</v>
      </c>
      <c r="N13" s="4">
        <v>3.9512619999999998E-12</v>
      </c>
      <c r="O13" s="4">
        <v>4.1208885000000002E-12</v>
      </c>
      <c r="P13" s="4">
        <v>4.7220084000000003E-12</v>
      </c>
      <c r="Q13" s="4">
        <v>5.1354597999999999E-12</v>
      </c>
      <c r="R13" s="4">
        <v>5.5635739999999998E-12</v>
      </c>
      <c r="S13" s="4">
        <v>5.5165607000000001E-12</v>
      </c>
      <c r="T13" s="7">
        <v>4.6502025000000003E-12</v>
      </c>
      <c r="U13" s="8" t="str">
        <v>NaN</v>
      </c>
      <c r="V13" s="8" t="str">
        <v>NaN</v>
      </c>
      <c r="W13" s="8" t="str">
        <v>NaN</v>
      </c>
      <c r="X13" s="8">
        <v>1.5483368E-11</v>
      </c>
      <c r="Y13" s="8">
        <v>8.8299775000000001E-12</v>
      </c>
      <c r="Z13" s="7">
        <v>7.5200315000000007E-12</v>
      </c>
      <c r="AA13" s="7">
        <v>1.1664252E-11</v>
      </c>
      <c r="AB13" s="7">
        <v>2.1720864999999999E-11</v>
      </c>
      <c r="AC13" s="5" t="str">
        <v>NaN</v>
      </c>
      <c r="AD13" s="46" t="str">
        <v>NaN</v>
      </c>
      <c r="AE13" s="46">
        <v>3.6154382E-3</v>
      </c>
      <c r="AF13" s="46">
        <v>2.4909619999999999E-4</v>
      </c>
      <c r="AG13" s="46">
        <v>1.6511612E-11</v>
      </c>
      <c r="AH13" s="46">
        <v>1.4669432000000001E-11</v>
      </c>
      <c r="AI13" s="46">
        <v>1.6064062E-11</v>
      </c>
      <c r="AJ13" s="46">
        <v>1.7587835999999999E-11</v>
      </c>
      <c r="AK13" s="46">
        <v>1.5611712999999998E-11</v>
      </c>
      <c r="AL13" s="38">
        <f t="shared" si="3"/>
        <v>1.3801909799645014E-4</v>
      </c>
      <c r="AM13" s="37" t="s">
        <v>33</v>
      </c>
      <c r="AN13" s="21"/>
      <c r="AO13" s="1">
        <f>(SUM(T20:Y28)/46)+(SUM(Q25:S28)/8)</f>
        <v>1.0738335776117445E-6</v>
      </c>
      <c r="AP13" s="1">
        <f t="shared" si="0"/>
        <v>1.0738335776117445E-9</v>
      </c>
      <c r="AQ13" s="1">
        <f t="shared" si="1"/>
        <v>1.2886002931340933E-8</v>
      </c>
      <c r="AR13" s="1">
        <f t="shared" si="2"/>
        <v>1.2886002931340934E-2</v>
      </c>
      <c r="AS13" s="9">
        <f>AR13*0.845218</f>
        <v>1.0891481625622122E-2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35">
      <c r="A14" s="15">
        <v>-17.791599999999999</v>
      </c>
      <c r="B14" s="46">
        <v>1.6898741000000001E-11</v>
      </c>
      <c r="C14" s="46">
        <v>5.7152243E-12</v>
      </c>
      <c r="D14" s="46" t="str">
        <v>NaN</v>
      </c>
      <c r="E14" s="46" t="str">
        <v>NaN</v>
      </c>
      <c r="F14" s="4">
        <v>1.5738449999999999E-10</v>
      </c>
      <c r="G14" s="4">
        <v>2.3528834000000002E-10</v>
      </c>
      <c r="H14" s="4">
        <v>1.0329366000000001E-11</v>
      </c>
      <c r="I14" s="4">
        <v>4.5553019999999997E-12</v>
      </c>
      <c r="J14" s="4">
        <v>3.3708567999999998E-12</v>
      </c>
      <c r="K14" s="4">
        <v>3.3081441E-12</v>
      </c>
      <c r="L14" s="4">
        <v>3.0609191000000001E-12</v>
      </c>
      <c r="M14" s="4">
        <v>2.8207446999999998E-12</v>
      </c>
      <c r="N14" s="4">
        <v>3.683075E-12</v>
      </c>
      <c r="O14" s="4">
        <v>4.1829890000000004E-12</v>
      </c>
      <c r="P14" s="4">
        <v>4.9735654E-12</v>
      </c>
      <c r="Q14" s="4">
        <v>5.6158714999999996E-12</v>
      </c>
      <c r="R14" s="4">
        <v>6.0031249999999996E-12</v>
      </c>
      <c r="S14" s="4">
        <v>9.0763279999999992E-12</v>
      </c>
      <c r="T14" s="7">
        <v>4.1276159999999998E-12</v>
      </c>
      <c r="U14" s="8" t="str">
        <v>NaN</v>
      </c>
      <c r="V14" s="8" t="str">
        <v>NaN</v>
      </c>
      <c r="W14" s="8" t="str">
        <v>NaN</v>
      </c>
      <c r="X14" s="8">
        <v>1.7007154E-11</v>
      </c>
      <c r="Y14" s="8">
        <v>1.2891629E-11</v>
      </c>
      <c r="Z14" s="7">
        <v>1.18575115E-11</v>
      </c>
      <c r="AA14" s="7">
        <v>1.5373827E-11</v>
      </c>
      <c r="AB14" s="7">
        <v>7.0913740000000004E-11</v>
      </c>
      <c r="AC14" s="5" t="str">
        <v>NaN</v>
      </c>
      <c r="AD14" s="46" t="str">
        <v>NaN</v>
      </c>
      <c r="AE14" s="46" t="str">
        <v>NaN</v>
      </c>
      <c r="AF14" s="46">
        <v>1.3955345000000001E-11</v>
      </c>
      <c r="AG14" s="46">
        <v>1.7887877000000001E-11</v>
      </c>
      <c r="AH14" s="46">
        <v>1.5489726E-11</v>
      </c>
      <c r="AI14" s="46">
        <v>2.0440124E-11</v>
      </c>
      <c r="AJ14" s="46">
        <v>2.9156018000000001E-11</v>
      </c>
      <c r="AK14" s="46">
        <v>2.7750606999999999E-11</v>
      </c>
      <c r="AL14" s="38">
        <f t="shared" si="3"/>
        <v>2.6182795228571431E-11</v>
      </c>
      <c r="AM14" s="37" t="s">
        <v>32</v>
      </c>
      <c r="AN14" s="21"/>
      <c r="AO14" s="21">
        <f>SUM(U11:Y19)/21</f>
        <v>1.862558052738292E-4</v>
      </c>
      <c r="AP14" s="1">
        <f t="shared" si="0"/>
        <v>1.8625580527382921E-7</v>
      </c>
      <c r="AQ14" s="1">
        <f t="shared" si="1"/>
        <v>2.2350696632859504E-6</v>
      </c>
      <c r="AR14" s="1">
        <f t="shared" si="2"/>
        <v>2.2350696632859504</v>
      </c>
      <c r="AS14" s="9">
        <f>AR14*0.845218</f>
        <v>1.8891211106632244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35">
      <c r="A15" s="15">
        <v>-14.477499999999999</v>
      </c>
      <c r="B15" s="46">
        <v>4.0562759999999997E-11</v>
      </c>
      <c r="C15" s="46">
        <v>9.2899910000000007E-12</v>
      </c>
      <c r="D15" s="46" t="str">
        <v>NaN</v>
      </c>
      <c r="E15" s="46" t="str">
        <v>NaN</v>
      </c>
      <c r="F15" s="4">
        <v>9.6862864999999995E-11</v>
      </c>
      <c r="G15" s="4">
        <v>2.1054563999999999E-11</v>
      </c>
      <c r="H15" s="4">
        <v>5.8760683000000003E-12</v>
      </c>
      <c r="I15" s="4">
        <v>3.2593750000000001E-12</v>
      </c>
      <c r="J15" s="4">
        <v>2.5854690000000001E-12</v>
      </c>
      <c r="K15" s="4">
        <v>2.1405157999999998E-12</v>
      </c>
      <c r="L15" s="4">
        <v>2.6336031999999998E-12</v>
      </c>
      <c r="M15" s="4">
        <v>3.1787224999999998E-12</v>
      </c>
      <c r="N15" s="4">
        <v>3.8878236999999996E-12</v>
      </c>
      <c r="O15" s="4">
        <v>4.6309659999999997E-12</v>
      </c>
      <c r="P15" s="4">
        <v>5.5355593999999999E-12</v>
      </c>
      <c r="Q15" s="4">
        <v>6.9722626000000003E-12</v>
      </c>
      <c r="R15" s="4">
        <v>8.6608920000000002E-12</v>
      </c>
      <c r="S15" s="4">
        <v>2.0424723999999999E-11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3.1977527999999997E-11</v>
      </c>
      <c r="Y15" s="8">
        <v>1.5799029000000001E-11</v>
      </c>
      <c r="Z15" s="7">
        <v>1.89388E-11</v>
      </c>
      <c r="AA15" s="7">
        <v>2.2527003000000001E-11</v>
      </c>
      <c r="AB15" s="7">
        <v>1.6375635E-3</v>
      </c>
      <c r="AC15" s="5" t="str">
        <v>NaN</v>
      </c>
      <c r="AD15" s="46" t="str">
        <v>NaN</v>
      </c>
      <c r="AE15" s="46" t="str">
        <v>NaN</v>
      </c>
      <c r="AF15" s="46">
        <v>2.9712826000000003E-11</v>
      </c>
      <c r="AG15" s="46">
        <v>1.7717085999999999E-11</v>
      </c>
      <c r="AH15" s="46">
        <v>1.542501E-11</v>
      </c>
      <c r="AI15" s="46">
        <v>2.9684205999999999E-11</v>
      </c>
      <c r="AJ15" s="46">
        <v>9.0599820000000002E-11</v>
      </c>
      <c r="AK15" s="46">
        <v>2.3396201000000001E-4</v>
      </c>
      <c r="AL15" s="38">
        <f t="shared" si="3"/>
        <v>6.9315778516202577E-5</v>
      </c>
      <c r="AM15" s="33" t="s">
        <v>34</v>
      </c>
      <c r="AN15" s="21"/>
      <c r="AO15" s="5">
        <f>(SUM(AD6:AK28)/137)+(SUM(B6:E19)/41)</f>
        <v>6.8719297400854033E-3</v>
      </c>
      <c r="AP15" s="1">
        <f t="shared" si="0"/>
        <v>6.8719297400854031E-6</v>
      </c>
      <c r="AQ15" s="1">
        <f t="shared" si="1"/>
        <v>8.246315688102484E-5</v>
      </c>
      <c r="AR15" s="1">
        <f t="shared" si="2"/>
        <v>82.463156881024844</v>
      </c>
      <c r="AS15" s="54">
        <f t="shared" si="4"/>
        <v>69.699344532666061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35">
      <c r="A16" s="15">
        <v>-11.212300000000001</v>
      </c>
      <c r="B16" s="45">
        <v>2.0261658000000002E-3</v>
      </c>
      <c r="C16" s="45">
        <v>1.9110313999999999E-11</v>
      </c>
      <c r="D16" s="45" t="str">
        <v>NaN</v>
      </c>
      <c r="E16" s="45" t="str">
        <v>NaN</v>
      </c>
      <c r="F16" s="16">
        <v>8.6003740000000007E-12</v>
      </c>
      <c r="G16" s="16">
        <v>1.2217007E-11</v>
      </c>
      <c r="H16" s="16">
        <v>5.2560556E-12</v>
      </c>
      <c r="I16" s="16">
        <v>3.7438685000000002E-12</v>
      </c>
      <c r="J16" s="16">
        <v>2.3682128000000001E-12</v>
      </c>
      <c r="K16" s="16">
        <v>1.9677437E-12</v>
      </c>
      <c r="L16" s="16">
        <v>1.8835826999999999E-12</v>
      </c>
      <c r="M16" s="16">
        <v>2.1465365999999999E-12</v>
      </c>
      <c r="N16" s="16">
        <v>3.1450769E-12</v>
      </c>
      <c r="O16" s="16">
        <v>4.8061736999999996E-12</v>
      </c>
      <c r="P16" s="16">
        <v>6.0847820000000002E-12</v>
      </c>
      <c r="Q16" s="16">
        <v>8.8250869999999994E-12</v>
      </c>
      <c r="R16" s="16">
        <v>1.2866042E-11</v>
      </c>
      <c r="S16" s="16">
        <v>4.9318039999999999E-4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1.7709348000000001E-11</v>
      </c>
      <c r="Y16" s="8">
        <v>1.6173898999999999E-11</v>
      </c>
      <c r="Z16" s="7">
        <v>3.2934464000000001E-11</v>
      </c>
      <c r="AA16" s="7">
        <v>2.3388655999999999E-11</v>
      </c>
      <c r="AB16" s="7">
        <v>1.7151788E-3</v>
      </c>
      <c r="AC16" s="5" t="str">
        <v>NaN</v>
      </c>
      <c r="AD16" s="46" t="str">
        <v>NaN</v>
      </c>
      <c r="AE16" s="46" t="str">
        <v>NaN</v>
      </c>
      <c r="AF16" s="46">
        <v>1.3399453E-11</v>
      </c>
      <c r="AG16" s="46">
        <v>7.7669969999999994E-12</v>
      </c>
      <c r="AH16" s="46">
        <v>1.0128011999999999E-11</v>
      </c>
      <c r="AI16" s="46">
        <v>3.8464581999999998E-11</v>
      </c>
      <c r="AJ16" s="46">
        <v>7.5025730000000004E-4</v>
      </c>
      <c r="AK16" s="46">
        <v>1.5338481E-3</v>
      </c>
      <c r="AL16" s="38">
        <f t="shared" si="3"/>
        <v>2.4143076492541736E-4</v>
      </c>
      <c r="AM16" t="s">
        <v>35</v>
      </c>
      <c r="AN16" s="21"/>
      <c r="AO16" s="1">
        <f>SUM(B2:AK37)/939</f>
        <v>2.0650441991376125E-3</v>
      </c>
      <c r="AP16" s="1">
        <f t="shared" si="0"/>
        <v>2.0650441991376124E-6</v>
      </c>
      <c r="AQ16" s="1">
        <f t="shared" si="1"/>
        <v>2.4780530389651351E-5</v>
      </c>
      <c r="AR16" s="1">
        <f t="shared" si="2"/>
        <v>24.78053038965135</v>
      </c>
      <c r="AS16" s="54">
        <f t="shared" si="4"/>
        <v>20.944950334880335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35">
      <c r="A17" s="15">
        <v>-7.9836</v>
      </c>
      <c r="B17" s="45">
        <v>4.7529353999999999E-3</v>
      </c>
      <c r="C17" s="45">
        <v>1.8007318999999999E-3</v>
      </c>
      <c r="D17" s="45">
        <v>4.1173818000000002E-12</v>
      </c>
      <c r="E17" s="45">
        <v>5.1918387000000003E-12</v>
      </c>
      <c r="F17" s="16">
        <v>7.9110470000000002E-12</v>
      </c>
      <c r="G17" s="16">
        <v>9.4591970000000006E-12</v>
      </c>
      <c r="H17" s="16">
        <v>6.1451417000000004E-12</v>
      </c>
      <c r="I17" s="16">
        <v>4.9239904999999998E-12</v>
      </c>
      <c r="J17" s="16">
        <v>2.6154041999999999E-12</v>
      </c>
      <c r="K17" s="16">
        <v>2.6478832000000001E-12</v>
      </c>
      <c r="L17" s="16">
        <v>2.3627423999999999E-12</v>
      </c>
      <c r="M17" s="16">
        <v>2.5823595E-12</v>
      </c>
      <c r="N17" s="16">
        <v>3.5599906E-12</v>
      </c>
      <c r="O17" s="16">
        <v>5.6829164000000001E-12</v>
      </c>
      <c r="P17" s="16">
        <v>1.1086587E-11</v>
      </c>
      <c r="Q17" s="16">
        <v>2.6266439E-11</v>
      </c>
      <c r="R17" s="16">
        <v>4.0534447000000003E-11</v>
      </c>
      <c r="S17" s="16">
        <v>2.0581397999999999E-3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6.3262660000000004E-12</v>
      </c>
      <c r="Y17" s="8">
        <v>1.0744735E-11</v>
      </c>
      <c r="Z17" s="7">
        <v>1.7489892999999999E-3</v>
      </c>
      <c r="AA17" s="7">
        <v>2.6734362E-3</v>
      </c>
      <c r="AB17" s="27">
        <v>1.7566887E-3</v>
      </c>
      <c r="AC17" s="5" t="str">
        <v>NaN</v>
      </c>
      <c r="AD17" s="46" t="str">
        <v>NaN</v>
      </c>
      <c r="AE17" s="46" t="str">
        <v>NaN</v>
      </c>
      <c r="AF17" s="46">
        <v>6.1736552999999999E-12</v>
      </c>
      <c r="AG17" s="46">
        <v>1.3230358000000001E-11</v>
      </c>
      <c r="AH17" s="46">
        <v>1.5154796E-11</v>
      </c>
      <c r="AI17" s="46">
        <v>3.0571667999999998E-4</v>
      </c>
      <c r="AJ17" s="46">
        <v>1.0747713999999999E-3</v>
      </c>
      <c r="AK17" s="46">
        <v>2.5220339999999998E-3</v>
      </c>
      <c r="AL17" s="38">
        <f t="shared" si="3"/>
        <v>6.4460150230059236E-4</v>
      </c>
      <c r="AM17" t="s">
        <v>36</v>
      </c>
      <c r="AN17" s="21"/>
      <c r="AO17" s="64">
        <f>SUM(B20:AK37)/411</f>
        <v>6.2449639354914292E-4</v>
      </c>
      <c r="AP17" s="1">
        <f t="shared" si="0"/>
        <v>6.2449639354914295E-7</v>
      </c>
      <c r="AQ17" s="1">
        <f t="shared" si="1"/>
        <v>7.4939567225897154E-6</v>
      </c>
      <c r="AR17" s="1">
        <f t="shared" si="2"/>
        <v>7.493956722589715</v>
      </c>
      <c r="AS17" s="54">
        <f t="shared" si="4"/>
        <v>6.3340271131538337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35">
      <c r="A18" s="15">
        <v>-4.7801999999999998</v>
      </c>
      <c r="B18" s="45">
        <v>3.3728796999999999E-3</v>
      </c>
      <c r="C18" s="45">
        <v>1.7913395999999998E-11</v>
      </c>
      <c r="D18" s="45">
        <v>4.3254583999999999E-12</v>
      </c>
      <c r="E18" s="45">
        <v>4.9590509999999997E-12</v>
      </c>
      <c r="F18" s="16">
        <v>4.9425663000000003E-12</v>
      </c>
      <c r="G18" s="16">
        <v>6.5794965E-12</v>
      </c>
      <c r="H18" s="16">
        <v>7.1841543000000003E-12</v>
      </c>
      <c r="I18" s="16">
        <v>5.0251430000000002E-12</v>
      </c>
      <c r="J18" s="16">
        <v>4.5213377000000001E-12</v>
      </c>
      <c r="K18" s="16">
        <v>4.8260736000000003E-12</v>
      </c>
      <c r="L18" s="16">
        <v>5.2226512999999997E-12</v>
      </c>
      <c r="M18" s="16">
        <v>5.5930802999999996E-12</v>
      </c>
      <c r="N18" s="16">
        <v>7.7381589999999992E-12</v>
      </c>
      <c r="O18" s="16">
        <v>1.3309941999999999E-11</v>
      </c>
      <c r="P18" s="16">
        <v>2.9138344999999997E-11</v>
      </c>
      <c r="Q18" s="16">
        <v>1.1845415000000001E-3</v>
      </c>
      <c r="R18" s="16">
        <v>2.2175845E-3</v>
      </c>
      <c r="S18" s="16">
        <v>7.3998613999999997E-4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7.6040400000000008E-12</v>
      </c>
      <c r="Y18" s="8">
        <v>2.0410259999999999E-11</v>
      </c>
      <c r="Z18" s="7">
        <v>1.8411682000000001E-3</v>
      </c>
      <c r="AA18" s="7">
        <v>3.9928877000000003E-3</v>
      </c>
      <c r="AB18" s="27">
        <v>3.4512877000000002E-3</v>
      </c>
      <c r="AC18" s="5" t="str">
        <v>NaN</v>
      </c>
      <c r="AD18" s="46" t="str">
        <v>NaN</v>
      </c>
      <c r="AE18" s="46" t="str">
        <v>NaN</v>
      </c>
      <c r="AF18" s="46">
        <v>6.9820247999999997E-12</v>
      </c>
      <c r="AG18" s="46">
        <v>1.3956176999999999E-11</v>
      </c>
      <c r="AH18" s="46">
        <v>5.4269813999999997E-4</v>
      </c>
      <c r="AI18" s="46">
        <v>1.6938236999999999E-3</v>
      </c>
      <c r="AJ18" s="46">
        <v>2.2960395999999999E-3</v>
      </c>
      <c r="AK18" s="46">
        <v>2.9498815999999999E-3</v>
      </c>
      <c r="AL18" s="38">
        <f t="shared" si="3"/>
        <v>8.3733719483556398E-4</v>
      </c>
      <c r="AM18" t="s">
        <v>37</v>
      </c>
      <c r="AN18" s="21"/>
      <c r="AO18" s="64">
        <f>SUM(B2:AK19)/528</f>
        <v>3.1863797068968189E-3</v>
      </c>
      <c r="AP18" s="1">
        <f t="shared" si="0"/>
        <v>3.186379706896819E-6</v>
      </c>
      <c r="AQ18" s="1">
        <f t="shared" si="1"/>
        <v>3.8236556482761826E-5</v>
      </c>
      <c r="AR18" s="1">
        <f t="shared" si="2"/>
        <v>38.236556482761827</v>
      </c>
      <c r="AS18" s="54">
        <f t="shared" si="4"/>
        <v>32.318225797246988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35">
      <c r="A19" s="15">
        <v>-1.5918000000000001</v>
      </c>
      <c r="B19" s="45" t="str">
        <v>NaN</v>
      </c>
      <c r="C19" s="45" t="str">
        <v>NaN</v>
      </c>
      <c r="D19" s="45">
        <v>4.0235619999999998E-12</v>
      </c>
      <c r="E19" s="45">
        <v>9.2314709999999994E-12</v>
      </c>
      <c r="F19" s="16">
        <v>7.9608010000000002E-5</v>
      </c>
      <c r="G19" s="16">
        <v>7.3246550000000008E-12</v>
      </c>
      <c r="H19" s="16">
        <v>5.5201729999999996E-12</v>
      </c>
      <c r="I19" s="16">
        <v>3.9449234000000001E-12</v>
      </c>
      <c r="J19" s="16">
        <v>3.7850396E-12</v>
      </c>
      <c r="K19" s="16">
        <v>3.9070435000000003E-12</v>
      </c>
      <c r="L19" s="16">
        <v>4.1052483000000003E-12</v>
      </c>
      <c r="M19" s="16">
        <v>4.2950160000000001E-12</v>
      </c>
      <c r="N19" s="16">
        <v>5.0101506999999996E-12</v>
      </c>
      <c r="O19" s="16">
        <v>5.9684075999999998E-12</v>
      </c>
      <c r="P19" s="16">
        <v>7.8590676000000006E-12</v>
      </c>
      <c r="Q19" s="16">
        <v>1.5391730000000002E-11</v>
      </c>
      <c r="R19" s="16">
        <v>1.1370503E-3</v>
      </c>
      <c r="S19" s="16">
        <v>1.6492428E-3</v>
      </c>
      <c r="T19" s="7" t="str">
        <v>NaN</v>
      </c>
      <c r="U19" s="8" t="str">
        <v>NaN</v>
      </c>
      <c r="V19" s="8" t="str">
        <v>NaN</v>
      </c>
      <c r="W19" s="8">
        <v>3.7703470000000003E-12</v>
      </c>
      <c r="X19" s="8">
        <v>4.3255638000000002E-12</v>
      </c>
      <c r="Y19" s="8">
        <v>4.7576144000000001E-12</v>
      </c>
      <c r="Z19" s="7">
        <v>7.2068110000000002E-12</v>
      </c>
      <c r="AA19" s="7">
        <v>1.6905172000000001E-11</v>
      </c>
      <c r="AB19" s="7">
        <v>2.6049154999999999E-3</v>
      </c>
      <c r="AC19" s="5" t="str">
        <v>NaN</v>
      </c>
      <c r="AD19" s="46" t="str">
        <v>NaN</v>
      </c>
      <c r="AE19" s="46" t="str">
        <v>NaN</v>
      </c>
      <c r="AF19" s="46">
        <v>7.2876519999999999E-12</v>
      </c>
      <c r="AG19" s="46">
        <v>1.2028023999999999E-11</v>
      </c>
      <c r="AH19" s="46">
        <v>3.1404953999999998E-3</v>
      </c>
      <c r="AI19" s="46">
        <v>8.5915055000000001E-4</v>
      </c>
      <c r="AJ19" s="46">
        <v>1.2950303000000001E-3</v>
      </c>
      <c r="AK19" s="46">
        <v>3.3916465000000001E-3</v>
      </c>
      <c r="AL19" s="38">
        <f t="shared" si="3"/>
        <v>5.0561212488027399E-4</v>
      </c>
      <c r="AM19" t="s">
        <v>53</v>
      </c>
      <c r="AN19" s="21"/>
      <c r="AO19" s="21">
        <f>SUM(U4:X4)/4</f>
        <v>9.6977655013519E-5</v>
      </c>
      <c r="AP19" s="1">
        <f t="shared" si="0"/>
        <v>9.6977655013519006E-8</v>
      </c>
      <c r="AQ19" s="1">
        <f t="shared" si="1"/>
        <v>1.1637318601622281E-6</v>
      </c>
      <c r="AR19" s="1">
        <f t="shared" si="2"/>
        <v>1.1637318601622282</v>
      </c>
      <c r="AS19" s="54">
        <f t="shared" si="4"/>
        <v>0.98360711538259826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35">
      <c r="A20" s="15">
        <v>1.5918000000000001</v>
      </c>
      <c r="B20" s="45" t="str">
        <v>NaN</v>
      </c>
      <c r="C20" s="16" t="str">
        <v>NaN</v>
      </c>
      <c r="D20" s="16">
        <v>7.0736679999999997E-12</v>
      </c>
      <c r="E20" s="16">
        <v>1.0715728E-11</v>
      </c>
      <c r="F20" s="16">
        <v>9.6904950000000007E-12</v>
      </c>
      <c r="G20" s="16">
        <v>5.5361336000000002E-12</v>
      </c>
      <c r="H20" s="16">
        <v>4.4991430000000003E-12</v>
      </c>
      <c r="I20" s="16">
        <v>4.2531450000000003E-12</v>
      </c>
      <c r="J20" s="16">
        <v>4.8196134999999999E-12</v>
      </c>
      <c r="K20" s="16">
        <v>5.3931043999999998E-12</v>
      </c>
      <c r="L20" s="16">
        <v>5.2382465000000002E-12</v>
      </c>
      <c r="M20" s="16">
        <v>5.1159103000000003E-12</v>
      </c>
      <c r="N20" s="16">
        <v>5.4781320000000001E-12</v>
      </c>
      <c r="O20" s="16">
        <v>6.2698869999999999E-12</v>
      </c>
      <c r="P20" s="16">
        <v>8.0497620000000006E-12</v>
      </c>
      <c r="Q20" s="16">
        <v>1.5735729999999999E-11</v>
      </c>
      <c r="R20" s="16">
        <v>1.8160173E-4</v>
      </c>
      <c r="S20" s="16">
        <v>2.3116529000000001E-5</v>
      </c>
      <c r="T20" s="7" t="str">
        <v>NaN</v>
      </c>
      <c r="U20" s="8" t="str">
        <v>NaN</v>
      </c>
      <c r="V20" s="8" t="str">
        <v>NaN</v>
      </c>
      <c r="W20" s="8">
        <v>9.9124140000000005E-12</v>
      </c>
      <c r="X20" s="8">
        <v>5.0880116000000004E-12</v>
      </c>
      <c r="Y20" s="8">
        <v>5.5547563000000003E-12</v>
      </c>
      <c r="Z20" s="7">
        <v>7.2899395000000005E-12</v>
      </c>
      <c r="AA20" s="7">
        <v>1.5055289999999999E-11</v>
      </c>
      <c r="AB20" s="7">
        <v>2.8342770000000001E-3</v>
      </c>
      <c r="AC20" s="5" t="str">
        <v>NaN</v>
      </c>
      <c r="AD20" s="46" t="str">
        <v>NaN</v>
      </c>
      <c r="AE20" s="46" t="str">
        <v>NaN</v>
      </c>
      <c r="AF20" s="46">
        <v>1.1889457000000001E-3</v>
      </c>
      <c r="AG20" s="46">
        <v>4.4597027999999998E-4</v>
      </c>
      <c r="AH20" s="46">
        <v>1.7671348999999999E-11</v>
      </c>
      <c r="AI20" s="46">
        <v>7.0661280000000004E-12</v>
      </c>
      <c r="AJ20" s="46">
        <v>6.1972267999999996E-12</v>
      </c>
      <c r="AK20" s="46">
        <v>6.8507367000000005E-4</v>
      </c>
      <c r="AL20" s="38">
        <f t="shared" si="3"/>
        <v>1.9139232431085053E-4</v>
      </c>
      <c r="AM20" s="21" t="s">
        <v>54</v>
      </c>
      <c r="AN20" s="21"/>
      <c r="AO20" s="21">
        <f>SUM(T11:T14)/4</f>
        <v>6.3585314500000008E-12</v>
      </c>
      <c r="AP20" s="1">
        <f t="shared" si="0"/>
        <v>6.3585314500000009E-15</v>
      </c>
      <c r="AQ20" s="1">
        <f t="shared" si="1"/>
        <v>7.6302377400000008E-14</v>
      </c>
      <c r="AR20" s="1">
        <f t="shared" si="2"/>
        <v>7.6302377400000002E-8</v>
      </c>
      <c r="AS20" s="54">
        <f t="shared" si="4"/>
        <v>6.4492142821273198E-8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35">
      <c r="A21" s="15">
        <v>4.7801999999999998</v>
      </c>
      <c r="B21" s="45" t="str">
        <v>NaN</v>
      </c>
      <c r="C21" s="16">
        <v>7.2318883E-12</v>
      </c>
      <c r="D21" s="16">
        <v>4.4477350000000001E-12</v>
      </c>
      <c r="E21" s="16">
        <v>6.351655E-12</v>
      </c>
      <c r="F21" s="16">
        <v>4.1229820000000002E-12</v>
      </c>
      <c r="G21" s="16">
        <v>4.059254E-12</v>
      </c>
      <c r="H21" s="16">
        <v>4.9552419999999997E-12</v>
      </c>
      <c r="I21" s="16">
        <v>6.4647727000000001E-12</v>
      </c>
      <c r="J21" s="16">
        <v>1.0967354E-11</v>
      </c>
      <c r="K21" s="16">
        <v>1.9337577999999999E-11</v>
      </c>
      <c r="L21" s="16">
        <v>2.8814694000000001E-11</v>
      </c>
      <c r="M21" s="16">
        <v>3.2820609999999997E-4</v>
      </c>
      <c r="N21" s="16">
        <v>1.4406693000000001E-4</v>
      </c>
      <c r="O21" s="16">
        <v>2.7291524999999998E-11</v>
      </c>
      <c r="P21" s="16">
        <v>1.8422751000000001E-11</v>
      </c>
      <c r="Q21" s="16">
        <v>2.2494291E-11</v>
      </c>
      <c r="R21" s="16">
        <v>2.2795375E-11</v>
      </c>
      <c r="S21" s="16">
        <v>2.8335073999999999E-11</v>
      </c>
      <c r="T21" s="7" t="str">
        <v>NaN</v>
      </c>
      <c r="U21" s="8" t="str">
        <v>NaN</v>
      </c>
      <c r="V21" s="8">
        <v>5.1842266999999997E-12</v>
      </c>
      <c r="W21" s="8">
        <v>9.1187819999999996E-12</v>
      </c>
      <c r="X21" s="8">
        <v>1.8845755E-11</v>
      </c>
      <c r="Y21" s="8">
        <v>1.8391630000000001E-11</v>
      </c>
      <c r="Z21" s="7">
        <v>1.5171709999999999E-11</v>
      </c>
      <c r="AA21" s="7">
        <v>7.9340869999999992E-12</v>
      </c>
      <c r="AB21" s="7">
        <v>1.492293E-11</v>
      </c>
      <c r="AC21" s="5" t="str">
        <v>NaN</v>
      </c>
      <c r="AD21" s="46" t="str">
        <v>NaN</v>
      </c>
      <c r="AE21" s="46" t="str">
        <v>NaN</v>
      </c>
      <c r="AF21" s="46">
        <v>2.5262038999999999E-11</v>
      </c>
      <c r="AG21" s="46">
        <v>1.3245792E-11</v>
      </c>
      <c r="AH21" s="46">
        <v>6.0421289999999996E-12</v>
      </c>
      <c r="AI21" s="46">
        <v>5.4594240000000001E-12</v>
      </c>
      <c r="AJ21" s="46">
        <v>5.5328009999999998E-12</v>
      </c>
      <c r="AK21" s="46">
        <v>2.4414808000000001E-3</v>
      </c>
      <c r="AL21" s="38">
        <f t="shared" si="3"/>
        <v>9.7125139706782563E-5</v>
      </c>
      <c r="AM21" s="21" t="s">
        <v>55</v>
      </c>
      <c r="AO21" s="21">
        <f>SUM(Z11:AC28)/42</f>
        <v>6.0649490599851434E-4</v>
      </c>
      <c r="AP21" s="1">
        <f t="shared" si="0"/>
        <v>6.0649490599851439E-7</v>
      </c>
      <c r="AQ21" s="1">
        <f t="shared" si="1"/>
        <v>7.2779388719821731E-6</v>
      </c>
      <c r="AR21" s="1">
        <f t="shared" si="2"/>
        <v>7.2779388719821734</v>
      </c>
      <c r="AS21" s="54">
        <f t="shared" si="4"/>
        <v>6.1514449374990292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35">
      <c r="A22" s="15">
        <v>7.9836</v>
      </c>
      <c r="B22" s="45" t="str">
        <v>NaN</v>
      </c>
      <c r="C22" s="16">
        <v>4.2030099999999999E-12</v>
      </c>
      <c r="D22" s="16">
        <v>2.3148581999999999E-12</v>
      </c>
      <c r="E22" s="16">
        <v>2.2524539E-12</v>
      </c>
      <c r="F22" s="16">
        <v>1.8589337999999998E-12</v>
      </c>
      <c r="G22" s="16">
        <v>2.5661097000000001E-12</v>
      </c>
      <c r="H22" s="16">
        <v>3.5461605000000002E-12</v>
      </c>
      <c r="I22" s="16">
        <v>4.7198235E-12</v>
      </c>
      <c r="J22" s="16">
        <v>6.8020893000000001E-12</v>
      </c>
      <c r="K22" s="16">
        <v>9.5601180000000007E-12</v>
      </c>
      <c r="L22" s="16">
        <v>1.514191E-11</v>
      </c>
      <c r="M22" s="16">
        <v>2.0941994999999999E-11</v>
      </c>
      <c r="N22" s="16">
        <v>3.2757344999999997E-11</v>
      </c>
      <c r="O22" s="16">
        <v>2.9014229E-11</v>
      </c>
      <c r="P22" s="16">
        <v>3.4881149999999998E-11</v>
      </c>
      <c r="Q22" s="16">
        <v>5.3142423999999998E-4</v>
      </c>
      <c r="R22" s="16">
        <v>4.5844709999999997E-3</v>
      </c>
      <c r="S22" s="16">
        <v>3.8115107E-3</v>
      </c>
      <c r="T22" s="7" t="str">
        <v>NaN</v>
      </c>
      <c r="U22" s="8" t="str">
        <v>NaN</v>
      </c>
      <c r="V22" s="8">
        <v>7.1782562999999996E-12</v>
      </c>
      <c r="W22" s="8">
        <v>1.0197511E-11</v>
      </c>
      <c r="X22" s="8">
        <v>8.6256159999999995E-12</v>
      </c>
      <c r="Y22" s="8">
        <v>1.07488E-11</v>
      </c>
      <c r="Z22" s="7">
        <v>8.4485680000000001E-4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4.5333557999999998E-4</v>
      </c>
      <c r="AH22" s="46">
        <v>4.823876E-12</v>
      </c>
      <c r="AI22" s="46">
        <v>1.1282102E-4</v>
      </c>
      <c r="AJ22" s="46">
        <v>9.3599955999999998E-5</v>
      </c>
      <c r="AK22" s="46">
        <v>1.0185137E-11</v>
      </c>
      <c r="AL22" s="38">
        <f t="shared" si="3"/>
        <v>3.8637109327108822E-4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35">
      <c r="A23" s="15">
        <v>11.212300000000001</v>
      </c>
      <c r="B23" s="45" t="str">
        <v>NaN</v>
      </c>
      <c r="C23" s="16">
        <v>3.240024E-12</v>
      </c>
      <c r="D23" s="16">
        <v>1.6228432E-12</v>
      </c>
      <c r="E23" s="16">
        <v>2.0152096E-12</v>
      </c>
      <c r="F23" s="16">
        <v>1.5063083000000001E-12</v>
      </c>
      <c r="G23" s="16">
        <v>1.8018048E-12</v>
      </c>
      <c r="H23" s="16">
        <v>2.3641045999999998E-12</v>
      </c>
      <c r="I23" s="16">
        <v>2.4384136E-12</v>
      </c>
      <c r="J23" s="16">
        <v>2.8588596E-12</v>
      </c>
      <c r="K23" s="16">
        <v>3.366531E-12</v>
      </c>
      <c r="L23" s="16">
        <v>4.4189625999999999E-12</v>
      </c>
      <c r="M23" s="16">
        <v>4.6715374999999999E-12</v>
      </c>
      <c r="N23" s="16">
        <v>5.7448719999999999E-12</v>
      </c>
      <c r="O23" s="16">
        <v>7.6907669999999998E-12</v>
      </c>
      <c r="P23" s="16">
        <v>6.7408553000000001E-12</v>
      </c>
      <c r="Q23" s="16">
        <v>8.4892864999999997E-12</v>
      </c>
      <c r="R23" s="16">
        <v>3.2542748000000002E-4</v>
      </c>
      <c r="S23" s="62">
        <v>6.8330669999999997E-4</v>
      </c>
      <c r="T23" s="7" t="str">
        <v>NaN</v>
      </c>
      <c r="U23" s="8">
        <v>1.4058684000000001E-11</v>
      </c>
      <c r="V23" s="8">
        <v>6.8866639999999999E-12</v>
      </c>
      <c r="W23" s="8">
        <v>5.1402207000000001E-12</v>
      </c>
      <c r="X23" s="8">
        <v>5.8851820000000001E-12</v>
      </c>
      <c r="Y23" s="8">
        <v>5.1549844999999997E-12</v>
      </c>
      <c r="Z23" s="7">
        <v>3.7756014000000002E-12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3.7619192000000001E-4</v>
      </c>
      <c r="AH23" s="46">
        <v>1.5050216000000001E-11</v>
      </c>
      <c r="AI23" s="46">
        <v>1.5155895999999999E-11</v>
      </c>
      <c r="AJ23" s="46">
        <v>2.7865170000000001E-4</v>
      </c>
      <c r="AK23" s="46">
        <v>1.3638244E-11</v>
      </c>
      <c r="AL23" s="38">
        <f t="shared" si="3"/>
        <v>5.9413497989859726E-5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35">
      <c r="A24" s="15">
        <v>14.477499999999999</v>
      </c>
      <c r="B24" s="45" t="str">
        <v>NaN</v>
      </c>
      <c r="C24" s="16">
        <v>4.6631940000000003E-12</v>
      </c>
      <c r="D24" s="16">
        <v>1.835544E-12</v>
      </c>
      <c r="E24" s="16">
        <v>1.7266249E-12</v>
      </c>
      <c r="F24" s="16">
        <v>1.3876317E-12</v>
      </c>
      <c r="G24" s="16">
        <v>1.5761666E-12</v>
      </c>
      <c r="H24" s="16">
        <v>1.9466837000000001E-12</v>
      </c>
      <c r="I24" s="16">
        <v>2.246338E-12</v>
      </c>
      <c r="J24" s="16">
        <v>2.5459051E-12</v>
      </c>
      <c r="K24" s="16">
        <v>2.9431045E-12</v>
      </c>
      <c r="L24" s="16">
        <v>3.3489951E-12</v>
      </c>
      <c r="M24" s="16">
        <v>3.4845572999999999E-12</v>
      </c>
      <c r="N24" s="16">
        <v>4.0868775000000002E-12</v>
      </c>
      <c r="O24" s="16">
        <v>4.3801707000000003E-12</v>
      </c>
      <c r="P24" s="16">
        <v>4.6247510000000002E-12</v>
      </c>
      <c r="Q24" s="16">
        <v>1.1129582499999999E-11</v>
      </c>
      <c r="R24" s="16">
        <v>4.7495289999999998E-4</v>
      </c>
      <c r="S24" s="16" t="str">
        <v>NaN</v>
      </c>
      <c r="T24" s="13">
        <v>9.3272989999999999E-12</v>
      </c>
      <c r="U24" s="8">
        <v>5.0088796000000001E-12</v>
      </c>
      <c r="V24" s="8">
        <v>3.3006979999999999E-12</v>
      </c>
      <c r="W24" s="8">
        <v>3.3699102999999999E-12</v>
      </c>
      <c r="X24" s="8">
        <v>3.5060544000000001E-12</v>
      </c>
      <c r="Y24" s="8">
        <v>3.6836301999999998E-12</v>
      </c>
      <c r="Z24" s="7">
        <v>2.973571E-12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2.9331206999999999E-4</v>
      </c>
      <c r="AH24" s="46">
        <v>1.72609E-11</v>
      </c>
      <c r="AI24" s="46">
        <v>1.5006393999999999E-3</v>
      </c>
      <c r="AJ24" s="46">
        <v>2.4808015000000002E-4</v>
      </c>
      <c r="AK24" s="46">
        <v>2.0836652000000001E-4</v>
      </c>
      <c r="AL24" s="38">
        <f t="shared" si="3"/>
        <v>9.7333969298466738E-5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35">
      <c r="A25" s="15">
        <v>17.791599999999999</v>
      </c>
      <c r="B25" s="46" t="str">
        <v>NaN</v>
      </c>
      <c r="C25" s="4">
        <v>4.6768947000000002E-12</v>
      </c>
      <c r="D25" s="4">
        <v>2.68425E-12</v>
      </c>
      <c r="E25" s="4">
        <v>1.9185226000000001E-12</v>
      </c>
      <c r="F25" s="4">
        <v>1.5969893999999999E-12</v>
      </c>
      <c r="G25" s="4">
        <v>1.6463250999999999E-12</v>
      </c>
      <c r="H25" s="4">
        <v>1.8648718000000001E-12</v>
      </c>
      <c r="I25" s="4">
        <v>2.0786282999999998E-12</v>
      </c>
      <c r="J25" s="4">
        <v>2.3172024E-12</v>
      </c>
      <c r="K25" s="4">
        <v>2.3270827999999998E-12</v>
      </c>
      <c r="L25" s="4">
        <v>2.3743560000000001E-12</v>
      </c>
      <c r="M25" s="4">
        <v>2.6336721E-12</v>
      </c>
      <c r="N25" s="4">
        <v>2.9916290000000001E-12</v>
      </c>
      <c r="O25" s="4">
        <v>3.0319270999999999E-12</v>
      </c>
      <c r="P25" s="4">
        <v>3.1457992000000001E-12</v>
      </c>
      <c r="Q25" s="14">
        <v>7.3643799999999994E-12</v>
      </c>
      <c r="R25" s="14" t="str">
        <v>NaN</v>
      </c>
      <c r="S25" s="14">
        <v>8.59057E-6</v>
      </c>
      <c r="T25" s="13">
        <v>4.033327E-12</v>
      </c>
      <c r="U25" s="8">
        <v>3.1001015999999998E-12</v>
      </c>
      <c r="V25" s="8">
        <v>2.5954247000000001E-12</v>
      </c>
      <c r="W25" s="8">
        <v>2.5951580000000001E-12</v>
      </c>
      <c r="X25" s="8">
        <v>2.6692820000000001E-12</v>
      </c>
      <c r="Y25" s="8">
        <v>2.5309772000000002E-12</v>
      </c>
      <c r="Z25" s="7">
        <v>2.9546746999999999E-12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2.3032207E-4</v>
      </c>
      <c r="AH25" s="46">
        <v>4.3473782999999997E-6</v>
      </c>
      <c r="AI25" s="46" t="str">
        <v>NaN</v>
      </c>
      <c r="AJ25" s="46">
        <v>2.7644364000000001E-4</v>
      </c>
      <c r="AK25" s="46">
        <v>3.8154138E-4</v>
      </c>
      <c r="AL25" s="38">
        <f t="shared" si="3"/>
        <v>3.3379448201165763E-5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35">
      <c r="A26" s="15">
        <v>21.168500000000002</v>
      </c>
      <c r="B26" s="46" t="str">
        <v>NaN</v>
      </c>
      <c r="C26" s="4">
        <v>6.0213349999999998E-12</v>
      </c>
      <c r="D26" s="4">
        <v>3.3914857000000001E-12</v>
      </c>
      <c r="E26" s="4">
        <v>2.0502766000000001E-12</v>
      </c>
      <c r="F26" s="4">
        <v>1.6110372E-12</v>
      </c>
      <c r="G26" s="4">
        <v>1.5704609000000001E-12</v>
      </c>
      <c r="H26" s="4">
        <v>1.7479025000000001E-12</v>
      </c>
      <c r="I26" s="4">
        <v>1.9370037E-12</v>
      </c>
      <c r="J26" s="4">
        <v>2.0993613E-12</v>
      </c>
      <c r="K26" s="4">
        <v>2.0431538E-12</v>
      </c>
      <c r="L26" s="4">
        <v>2.0586650000000001E-12</v>
      </c>
      <c r="M26" s="4">
        <v>2.2473804999999999E-12</v>
      </c>
      <c r="N26" s="4">
        <v>2.3405462E-12</v>
      </c>
      <c r="O26" s="4">
        <v>2.1624840000000002E-12</v>
      </c>
      <c r="P26" s="4">
        <v>2.2758132E-12</v>
      </c>
      <c r="Q26" s="14" t="str">
        <v>NaN</v>
      </c>
      <c r="R26" s="14">
        <v>8.3638989999999994E-12</v>
      </c>
      <c r="S26" s="14">
        <v>8.8109980000000008E-12</v>
      </c>
      <c r="T26" s="13">
        <v>5.7233827000000001E-12</v>
      </c>
      <c r="U26" s="8">
        <v>3.0701354999999999E-12</v>
      </c>
      <c r="V26" s="8">
        <v>2.3840170000000001E-12</v>
      </c>
      <c r="W26" s="8">
        <v>2.3456293E-12</v>
      </c>
      <c r="X26" s="8">
        <v>2.5174056000000002E-12</v>
      </c>
      <c r="Y26" s="8">
        <v>2.5469462E-12</v>
      </c>
      <c r="Z26" s="7">
        <v>4.1727537000000001E-12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1.641448E-3</v>
      </c>
      <c r="AH26" s="46">
        <v>1.0818231399999999E-4</v>
      </c>
      <c r="AI26" s="46" t="str">
        <v>NaN</v>
      </c>
      <c r="AJ26" s="46" t="str">
        <v>NaN</v>
      </c>
      <c r="AK26" s="46" t="str">
        <v>NaN</v>
      </c>
      <c r="AL26" s="38">
        <f t="shared" si="3"/>
        <v>6.9985215499682906E-5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35">
      <c r="A27" s="15">
        <v>24.624300000000002</v>
      </c>
      <c r="B27" s="46" t="str">
        <v>NaN</v>
      </c>
      <c r="C27" s="4" t="str">
        <v>NaN</v>
      </c>
      <c r="D27" s="4">
        <v>4.2640765000000001E-12</v>
      </c>
      <c r="E27" s="4">
        <v>2.0846417000000001E-12</v>
      </c>
      <c r="F27" s="4">
        <v>1.5388698E-12</v>
      </c>
      <c r="G27" s="4">
        <v>1.5099357000000001E-12</v>
      </c>
      <c r="H27" s="4">
        <v>1.8538981000000001E-12</v>
      </c>
      <c r="I27" s="4">
        <v>2.0066151000000002E-12</v>
      </c>
      <c r="J27" s="4">
        <v>2.1104467999999999E-12</v>
      </c>
      <c r="K27" s="4">
        <v>2.1260004999999999E-12</v>
      </c>
      <c r="L27" s="4">
        <v>2.1244351999999998E-12</v>
      </c>
      <c r="M27" s="4">
        <v>2.2204624999999998E-12</v>
      </c>
      <c r="N27" s="4">
        <v>2.1307745E-12</v>
      </c>
      <c r="O27" s="4">
        <v>1.9223282000000001E-12</v>
      </c>
      <c r="P27" s="4">
        <v>2.2303699999999999E-12</v>
      </c>
      <c r="Q27" s="14" t="str">
        <v>NaN</v>
      </c>
      <c r="R27" s="14">
        <v>8.0554660000000007E-12</v>
      </c>
      <c r="S27" s="14">
        <v>6.4739139999999997E-12</v>
      </c>
      <c r="T27" s="13">
        <v>5.4498850000000003E-12</v>
      </c>
      <c r="U27" s="8">
        <v>2.8835610000000001E-12</v>
      </c>
      <c r="V27" s="8">
        <v>2.3058049000000001E-12</v>
      </c>
      <c r="W27" s="8">
        <v>2.4902199999999999E-12</v>
      </c>
      <c r="X27" s="8">
        <v>2.8365771E-12</v>
      </c>
      <c r="Y27" s="8">
        <v>2.9513023999999999E-12</v>
      </c>
      <c r="Z27" s="7">
        <v>5.663233E-12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4.0961639999999999E-4</v>
      </c>
      <c r="AH27" s="46">
        <v>4.860784E-4</v>
      </c>
      <c r="AI27" s="46" t="str">
        <v>NaN</v>
      </c>
      <c r="AJ27" s="46" t="str">
        <v>NaN</v>
      </c>
      <c r="AK27" s="46" t="str">
        <v>NaN</v>
      </c>
      <c r="AL27" s="38">
        <f t="shared" si="3"/>
        <v>3.7320619468034081E-5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35">
      <c r="A28" s="15">
        <v>28.178599999999999</v>
      </c>
      <c r="B28" s="46" t="str">
        <v>NaN</v>
      </c>
      <c r="C28" s="4" t="str">
        <v>NaN</v>
      </c>
      <c r="D28" s="16">
        <v>3.1274394000000002E-4</v>
      </c>
      <c r="E28" s="4">
        <v>2.5072657E-12</v>
      </c>
      <c r="F28" s="4">
        <v>1.412919E-12</v>
      </c>
      <c r="G28" s="4">
        <v>1.0387253999999999E-12</v>
      </c>
      <c r="H28" s="4">
        <v>1.2248734E-12</v>
      </c>
      <c r="I28" s="4">
        <v>1.7266426000000001E-12</v>
      </c>
      <c r="J28" s="4">
        <v>2.0083959999999999E-12</v>
      </c>
      <c r="K28" s="4">
        <v>2.0458646000000002E-12</v>
      </c>
      <c r="L28" s="4">
        <v>2.0857229000000002E-12</v>
      </c>
      <c r="M28" s="4">
        <v>2.274246E-12</v>
      </c>
      <c r="N28" s="4">
        <v>2.2668479999999998E-12</v>
      </c>
      <c r="O28" s="4">
        <v>2.338471E-12</v>
      </c>
      <c r="P28" s="4">
        <v>2.9561093E-12</v>
      </c>
      <c r="Q28" s="14" t="str">
        <v>NaN</v>
      </c>
      <c r="R28" s="14">
        <v>1.1224768999999999E-11</v>
      </c>
      <c r="S28" s="14">
        <v>5.3087473999999997E-12</v>
      </c>
      <c r="T28" s="13">
        <v>4.8378889999999999E-12</v>
      </c>
      <c r="U28" s="8">
        <v>2.2844803000000001E-12</v>
      </c>
      <c r="V28" s="8">
        <v>2.1054402000000001E-12</v>
      </c>
      <c r="W28" s="8">
        <v>2.3720571999999999E-12</v>
      </c>
      <c r="X28" s="8">
        <v>3.1576546999999999E-12</v>
      </c>
      <c r="Y28" s="8">
        <v>3.403019E-12</v>
      </c>
      <c r="Z28" s="7">
        <v>3.7409720000000003E-12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1.4215636469141492E-5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35">
      <c r="A29" s="9">
        <v>31.855</v>
      </c>
      <c r="B29" s="47" t="str">
        <v>NaN</v>
      </c>
      <c r="C29" s="48" t="str">
        <v>NaN</v>
      </c>
      <c r="D29" s="48">
        <v>6.6324116000000001E-12</v>
      </c>
      <c r="E29" s="49">
        <v>7.7347699999999994E-12</v>
      </c>
      <c r="F29" s="49">
        <v>1.0070039E-11</v>
      </c>
      <c r="G29" s="48">
        <v>9.9899759999999999E-12</v>
      </c>
      <c r="H29" s="48">
        <v>8.8982500000000008E-12</v>
      </c>
      <c r="I29" s="48">
        <v>6.607983E-12</v>
      </c>
      <c r="J29" s="48">
        <v>4.3739004999999997E-12</v>
      </c>
      <c r="K29" s="48">
        <v>3.3916042999999999E-12</v>
      </c>
      <c r="L29" s="48">
        <v>2.7173336999999998E-12</v>
      </c>
      <c r="M29" s="48">
        <v>2.386915E-12</v>
      </c>
      <c r="N29" s="48">
        <v>2.4818606E-12</v>
      </c>
      <c r="O29" s="48">
        <v>3.6259505000000002E-12</v>
      </c>
      <c r="P29" s="48">
        <v>4.7546189999999996E-12</v>
      </c>
      <c r="Q29" s="30" t="str">
        <v>NaN</v>
      </c>
      <c r="R29" s="30" t="str">
        <v>NaN</v>
      </c>
      <c r="S29" s="30" t="str">
        <v>NaN</v>
      </c>
      <c r="T29" s="42">
        <v>2.2875200000000001E-4</v>
      </c>
      <c r="U29" s="42">
        <v>1.4292158E-11</v>
      </c>
      <c r="V29" s="42">
        <v>8.8837920000000008E-12</v>
      </c>
      <c r="W29" s="42">
        <v>3.6112300000000002E-12</v>
      </c>
      <c r="X29" s="42">
        <v>2.6466528999999999E-12</v>
      </c>
      <c r="Y29" s="55">
        <v>4.3040163E-12</v>
      </c>
      <c r="Z29" s="55">
        <v>3.8039093999999997E-12</v>
      </c>
      <c r="AA29" s="55" t="str">
        <v>NaN</v>
      </c>
      <c r="AB29" s="50" t="str">
        <v>NaN</v>
      </c>
      <c r="AC29" s="50">
        <v>1.3140522000000001E-12</v>
      </c>
      <c r="AD29" s="50">
        <v>1.8978670000000002E-12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1.0397823382695044E-5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3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1.0855114000000001E-3</v>
      </c>
      <c r="F30" s="49">
        <v>7.5203575999999996E-4</v>
      </c>
      <c r="G30" s="48">
        <v>7.8548205999999998E-4</v>
      </c>
      <c r="H30" s="48">
        <v>7.3105770000000004E-4</v>
      </c>
      <c r="I30" s="48">
        <v>6.7423679999999999E-4</v>
      </c>
      <c r="J30" s="48">
        <v>5.2236014999999998E-4</v>
      </c>
      <c r="K30" s="48">
        <v>2.9487154E-4</v>
      </c>
      <c r="L30" s="48">
        <v>2.3770338999999998E-5</v>
      </c>
      <c r="M30" s="48">
        <v>9.3642900000000003E-12</v>
      </c>
      <c r="N30" s="48">
        <v>4.9559209999999999E-12</v>
      </c>
      <c r="O30" s="48">
        <v>5.1252045000000002E-12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3.1421423999999998E-3</v>
      </c>
      <c r="U30" s="42">
        <v>2.2296067000000001E-3</v>
      </c>
      <c r="V30" s="42">
        <v>1.5014472E-3</v>
      </c>
      <c r="W30" s="42">
        <v>6.8826233999999997E-4</v>
      </c>
      <c r="X30" s="42">
        <v>2.0299555E-4</v>
      </c>
      <c r="Y30" s="55">
        <v>7.2309263999999997E-12</v>
      </c>
      <c r="Z30" s="55">
        <v>8.3700165000000007E-12</v>
      </c>
      <c r="AA30" s="55">
        <v>4.3157027000000002E-12</v>
      </c>
      <c r="AB30" s="50">
        <v>3.3118549999999999E-12</v>
      </c>
      <c r="AC30" s="50">
        <v>2.2638902000000001E-12</v>
      </c>
      <c r="AD30" s="50">
        <v>2.2837786000000002E-12</v>
      </c>
      <c r="AE30" s="50">
        <v>1.7989650000000001E-12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5.4929478208784997E-4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3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4.2244400000000003E-3</v>
      </c>
      <c r="F31" s="49">
        <v>3.0915267000000001E-3</v>
      </c>
      <c r="G31" s="48">
        <v>2.5167330000000002E-3</v>
      </c>
      <c r="H31" s="48">
        <v>2.5666903E-3</v>
      </c>
      <c r="I31" s="48">
        <v>2.3917838E-3</v>
      </c>
      <c r="J31" s="48">
        <v>2.0950562000000002E-3</v>
      </c>
      <c r="K31" s="48">
        <v>1.5772418999999999E-3</v>
      </c>
      <c r="L31" s="48">
        <v>1.0440813E-3</v>
      </c>
      <c r="M31" s="48">
        <v>4.8961030000000002E-4</v>
      </c>
      <c r="N31" s="49">
        <v>1.6900381999999999E-11</v>
      </c>
      <c r="O31" s="48">
        <v>6.1984020000000003E-12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4.2698257999999999E-3</v>
      </c>
      <c r="U31" s="42">
        <v>3.6446656999999999E-3</v>
      </c>
      <c r="V31" s="42">
        <v>3.6904872000000002E-3</v>
      </c>
      <c r="W31" s="42">
        <v>2.6833123999999999E-3</v>
      </c>
      <c r="X31" s="42">
        <v>2.0054905000000001E-3</v>
      </c>
      <c r="Y31" s="55">
        <v>8.7731495000000002E-4</v>
      </c>
      <c r="Z31" s="55">
        <v>4.3719962000000002E-7</v>
      </c>
      <c r="AA31" s="55" t="str">
        <v>NaN</v>
      </c>
      <c r="AB31" s="50">
        <v>3.8277653999999997E-12</v>
      </c>
      <c r="AC31" s="50">
        <v>2.7716835000000002E-12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1.8584348639659114E-3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3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4.5777055999999998E-3</v>
      </c>
      <c r="F32" s="49">
        <v>2.9124513E-3</v>
      </c>
      <c r="G32" s="48">
        <v>3.3508963E-3</v>
      </c>
      <c r="H32" s="48">
        <v>3.3391445999999998E-3</v>
      </c>
      <c r="I32" s="48">
        <v>3.3217336000000001E-3</v>
      </c>
      <c r="J32" s="48">
        <v>3.1890487000000001E-3</v>
      </c>
      <c r="K32" s="48">
        <v>3.0623759999999999E-3</v>
      </c>
      <c r="L32" s="48">
        <v>2.5336870000000002E-3</v>
      </c>
      <c r="M32" s="48">
        <v>1.5601204E-3</v>
      </c>
      <c r="N32" s="49">
        <v>3.4561168E-4</v>
      </c>
      <c r="O32" s="48">
        <v>1.1147519499999999E-11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5.2734343000000001E-3</v>
      </c>
      <c r="V32" s="42">
        <v>4.4526705000000003E-3</v>
      </c>
      <c r="W32" s="42">
        <v>4.8193150000000002E-3</v>
      </c>
      <c r="X32" s="42">
        <v>4.4816322999999998E-3</v>
      </c>
      <c r="Y32" s="55">
        <v>4.0706787000000001E-3</v>
      </c>
      <c r="Z32" s="55">
        <v>1.8543194E-3</v>
      </c>
      <c r="AA32" s="55">
        <v>7.8580559999999998E-4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2.9961461661748619E-3</v>
      </c>
      <c r="AM32" s="21" t="s">
        <v>1</v>
      </c>
      <c r="AN32" s="21">
        <f>MAX(B3:AK37)</f>
        <v>1.5982343E-2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3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2.9809289000000002E-3</v>
      </c>
      <c r="G33" s="48">
        <v>3.4706490000000001E-3</v>
      </c>
      <c r="H33" s="48">
        <v>3.811306E-3</v>
      </c>
      <c r="I33" s="48">
        <v>3.4353398000000002E-3</v>
      </c>
      <c r="J33" s="48">
        <v>3.7156210000000001E-3</v>
      </c>
      <c r="K33" s="48">
        <v>3.9109690000000003E-3</v>
      </c>
      <c r="L33" s="48">
        <v>3.7114719999999999E-3</v>
      </c>
      <c r="M33" s="48">
        <v>2.5708757E-3</v>
      </c>
      <c r="N33" s="48">
        <v>9.6915295999999999E-4</v>
      </c>
      <c r="O33" s="48">
        <v>4.7793110000000003E-11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5.6146546000000004E-3</v>
      </c>
      <c r="W33" s="42">
        <v>4.9253600000000002E-3</v>
      </c>
      <c r="X33" s="42">
        <v>4.6797156999999999E-3</v>
      </c>
      <c r="Y33" s="43">
        <v>4.8252883999999998E-3</v>
      </c>
      <c r="Z33" s="43">
        <v>4.0679619999999996E-3</v>
      </c>
      <c r="AA33" s="42">
        <v>2.0660420000000001E-3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3.4222085692370693E-3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3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2.1799020000000001E-3</v>
      </c>
      <c r="G34" s="19">
        <v>2.3736614000000001E-3</v>
      </c>
      <c r="H34" s="19">
        <v>1.9883711000000001E-3</v>
      </c>
      <c r="I34" s="19">
        <v>1.2068088E-3</v>
      </c>
      <c r="J34" s="19">
        <v>2.0359165999999998E-3</v>
      </c>
      <c r="K34" s="19">
        <v>3.9718942999999998E-3</v>
      </c>
      <c r="L34" s="19">
        <v>3.3957345999999998E-3</v>
      </c>
      <c r="M34" s="19">
        <v>2.8689986E-3</v>
      </c>
      <c r="N34" s="19">
        <v>6.5819114000000004E-11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3.8225366999999999E-3</v>
      </c>
      <c r="W34" s="59">
        <v>4.3742646999999999E-3</v>
      </c>
      <c r="X34" s="6">
        <v>4.1317632000000002E-3</v>
      </c>
      <c r="Y34" s="6">
        <v>4.4349515999999997E-3</v>
      </c>
      <c r="Z34" s="6">
        <v>4.0898384000000003E-3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2.9196172904156514E-3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3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1.7238861E-3</v>
      </c>
      <c r="I35" s="6">
        <v>1.8945864000000001E-3</v>
      </c>
      <c r="J35" s="6">
        <v>1.6509885999999999E-3</v>
      </c>
      <c r="K35" s="6">
        <v>3.1463836999999998E-3</v>
      </c>
      <c r="L35" s="6">
        <v>6.3215780000000004E-10</v>
      </c>
      <c r="M35" s="6">
        <v>7.5331739999999996E-11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4.8193519999999998E-3</v>
      </c>
      <c r="W35" s="59">
        <v>5.5613755000000001E-3</v>
      </c>
      <c r="X35" s="6">
        <v>2.5146840000000001E-3</v>
      </c>
      <c r="Y35" s="6">
        <v>3.1668753000000001E-3</v>
      </c>
      <c r="Z35" s="6">
        <v>3.3660214E-3</v>
      </c>
      <c r="AA35" s="6">
        <v>2.2790203999999998E-3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2.5102645089574616E-3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3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7.8645666E-11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2.4445151000000002E-10</v>
      </c>
      <c r="V36" s="38">
        <v>4.0019632000000002E-10</v>
      </c>
      <c r="W36" s="38" t="str">
        <v>NaN</v>
      </c>
      <c r="X36" s="38" t="str">
        <v>NaN</v>
      </c>
      <c r="Y36" s="38">
        <v>1.3256025000000001E-11</v>
      </c>
      <c r="Z36" s="38">
        <v>1.07279303E-10</v>
      </c>
      <c r="AA36" s="38">
        <v>1.3488926999999999E-10</v>
      </c>
      <c r="AB36" s="38">
        <v>1.7065466999999999E-10</v>
      </c>
      <c r="AC36" s="38">
        <v>1.4552214E-10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1.6186186299999997E-10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35">
      <c r="A37" s="11">
        <v>76.463800000000006</v>
      </c>
      <c r="B37" s="38">
        <v>1.2860614E-11</v>
      </c>
      <c r="C37" s="38">
        <v>1.3053921E-11</v>
      </c>
      <c r="D37" s="38">
        <v>1.3415603999999999E-11</v>
      </c>
      <c r="E37" s="38">
        <v>1.2857958999999999E-11</v>
      </c>
      <c r="F37" s="38">
        <v>1.1572774999999999E-11</v>
      </c>
      <c r="G37" s="38">
        <v>1.0954963999999999E-11</v>
      </c>
      <c r="H37" s="38">
        <v>1.0851355E-11</v>
      </c>
      <c r="I37" s="38">
        <v>1.0754322999999999E-11</v>
      </c>
      <c r="J37" s="38">
        <v>1.0508934E-11</v>
      </c>
      <c r="K37" s="38">
        <v>1.0282216999999999E-11</v>
      </c>
      <c r="L37" s="38">
        <v>9.9823849999999994E-12</v>
      </c>
      <c r="M37" s="38">
        <v>9.7566849999999996E-12</v>
      </c>
      <c r="N37" s="38">
        <v>9.6956050000000005E-12</v>
      </c>
      <c r="O37" s="38">
        <v>9.6576380000000005E-12</v>
      </c>
      <c r="P37" s="38">
        <v>1.0276504999999999E-11</v>
      </c>
      <c r="Q37" s="38">
        <v>1.2125580000000001E-11</v>
      </c>
      <c r="R37" s="38">
        <v>1.3780303E-11</v>
      </c>
      <c r="S37" s="38">
        <v>1.4933247000000001E-11</v>
      </c>
      <c r="T37" s="38">
        <v>1.8941139E-11</v>
      </c>
      <c r="U37" s="38">
        <v>2.0286423999999999E-11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1.8859279000000001E-11</v>
      </c>
      <c r="AA37" s="38">
        <v>3.9511149999999999E-11</v>
      </c>
      <c r="AB37" s="38">
        <v>3.7419325000000003E-11</v>
      </c>
      <c r="AC37" s="38">
        <v>3.5076809999999997E-11</v>
      </c>
      <c r="AD37" s="38">
        <v>2.7993295000000001E-11</v>
      </c>
      <c r="AE37" s="38">
        <v>2.2189444999999999E-11</v>
      </c>
      <c r="AF37" s="38">
        <v>2.7364872999999998E-11</v>
      </c>
      <c r="AG37" s="38">
        <v>2.4253034E-11</v>
      </c>
      <c r="AH37" s="38">
        <v>2.0066747000000001E-11</v>
      </c>
      <c r="AI37" s="38">
        <v>2.5484819999999999E-11</v>
      </c>
      <c r="AJ37" s="38">
        <v>2.5977176999999999E-11</v>
      </c>
      <c r="AK37" s="38">
        <v>1.6274123000000001E-11</v>
      </c>
      <c r="AL37" s="38">
        <f t="shared" si="3"/>
        <v>1.7719320468749995E-11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3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3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3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3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3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1.7280584845019101E-4</v>
      </c>
      <c r="P42" s="1">
        <f t="shared" ref="P42:P66" si="5">O42*0.001</f>
        <v>1.7280584845019102E-7</v>
      </c>
      <c r="Q42" s="1">
        <f t="shared" ref="Q42:Q66" si="6">P42*12</f>
        <v>2.0736701814022922E-6</v>
      </c>
      <c r="R42" s="1">
        <f t="shared" ref="R42:R66" si="7">Q42*1000000</f>
        <v>2.0736701814022922</v>
      </c>
      <c r="S42" s="66">
        <f>R42*0.845218</f>
        <v>1.7527033633844826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3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9.8842472218327307E-5</v>
      </c>
      <c r="P43" s="1">
        <f t="shared" si="5"/>
        <v>9.8842472218327306E-8</v>
      </c>
      <c r="Q43" s="1">
        <f t="shared" si="6"/>
        <v>1.1861096666199276E-6</v>
      </c>
      <c r="R43" s="1">
        <f t="shared" si="7"/>
        <v>1.1861096666199276</v>
      </c>
      <c r="S43" s="66">
        <f t="shared" ref="S43:S66" si="8">R43*0.845218</f>
        <v>1.0025212402011621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3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3.0541762000000001E-3</v>
      </c>
      <c r="P44" s="1">
        <f t="shared" si="5"/>
        <v>3.0541762E-6</v>
      </c>
      <c r="Q44" s="1">
        <f t="shared" si="6"/>
        <v>3.6650114400000001E-5</v>
      </c>
      <c r="R44" s="1">
        <f t="shared" si="7"/>
        <v>36.6501144</v>
      </c>
      <c r="S44" s="66">
        <f t="shared" si="8"/>
        <v>30.9773363929392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3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8.2116529999999993E-3</v>
      </c>
      <c r="P45" s="1">
        <f t="shared" si="5"/>
        <v>8.2116529999999994E-6</v>
      </c>
      <c r="Q45" s="1">
        <f t="shared" si="6"/>
        <v>9.8539835999999993E-5</v>
      </c>
      <c r="R45" s="1">
        <f t="shared" si="7"/>
        <v>98.539835999999994</v>
      </c>
      <c r="S45" s="66">
        <f t="shared" si="8"/>
        <v>83.287643104247991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3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2.0804588472256012E-3</v>
      </c>
      <c r="P46" s="1">
        <f t="shared" si="5"/>
        <v>2.080458847225601E-6</v>
      </c>
      <c r="Q46" s="1">
        <f t="shared" si="6"/>
        <v>2.496550616670721E-5</v>
      </c>
      <c r="R46" s="1">
        <f t="shared" si="7"/>
        <v>24.965506166707211</v>
      </c>
      <c r="S46" s="66">
        <f t="shared" si="8"/>
        <v>21.101295191211936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3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4.3545101000000003E-3</v>
      </c>
      <c r="P47" s="1">
        <f t="shared" si="5"/>
        <v>4.3545101000000002E-6</v>
      </c>
      <c r="Q47" s="1">
        <f t="shared" si="6"/>
        <v>5.2254121200000006E-5</v>
      </c>
      <c r="R47" s="1">
        <f t="shared" si="7"/>
        <v>52.254121200000007</v>
      </c>
      <c r="S47" s="66">
        <f t="shared" si="8"/>
        <v>44.16612381242161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1.0149777632332645E-4</v>
      </c>
      <c r="P48" s="1">
        <f t="shared" si="5"/>
        <v>1.0149777632332645E-7</v>
      </c>
      <c r="Q48" s="1">
        <f t="shared" si="6"/>
        <v>1.2179733158799174E-6</v>
      </c>
      <c r="R48" s="1">
        <f t="shared" si="7"/>
        <v>1.2179733158799173</v>
      </c>
      <c r="S48" s="66">
        <f t="shared" si="8"/>
        <v>1.0294529701013919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35">
      <c r="N49" t="s">
        <v>10</v>
      </c>
      <c r="O49" s="5">
        <f>AVERAGE(Y29:AA32)</f>
        <v>7.5885558776445723E-4</v>
      </c>
      <c r="P49" s="1">
        <f t="shared" si="5"/>
        <v>7.5885558776445728E-7</v>
      </c>
      <c r="Q49" s="1">
        <f t="shared" si="6"/>
        <v>9.1062670531734869E-6</v>
      </c>
      <c r="R49" s="1">
        <f t="shared" si="7"/>
        <v>9.1062670531734877</v>
      </c>
      <c r="S49" s="66">
        <f t="shared" si="8"/>
        <v>7.6967808261491895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35">
      <c r="N50" t="s">
        <v>15</v>
      </c>
      <c r="O50" s="5">
        <f>AVERAGE(AB17:AB18)</f>
        <v>2.6039881999999999E-3</v>
      </c>
      <c r="P50" s="1">
        <f t="shared" si="5"/>
        <v>2.6039881999999999E-6</v>
      </c>
      <c r="Q50" s="1">
        <f t="shared" si="6"/>
        <v>3.1247858400000001E-5</v>
      </c>
      <c r="R50" s="1">
        <f t="shared" si="7"/>
        <v>31.247858400000002</v>
      </c>
      <c r="S50" s="66">
        <f t="shared" si="8"/>
        <v>26.411252381131202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35">
      <c r="N51" t="s">
        <v>17</v>
      </c>
      <c r="O51" s="5">
        <f>AVERAGE(V34:W35)</f>
        <v>4.6443822250000003E-3</v>
      </c>
      <c r="P51" s="1">
        <f t="shared" si="5"/>
        <v>4.6443822250000002E-6</v>
      </c>
      <c r="Q51" s="1">
        <f t="shared" si="6"/>
        <v>5.5732586699999999E-5</v>
      </c>
      <c r="R51" s="1">
        <f t="shared" si="7"/>
        <v>55.732586699999999</v>
      </c>
      <c r="S51" s="66">
        <f t="shared" si="8"/>
        <v>47.1061854654006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35">
      <c r="N52" t="s">
        <v>18</v>
      </c>
      <c r="O52" s="5">
        <f>W33</f>
        <v>4.9253600000000002E-3</v>
      </c>
      <c r="P52" s="1">
        <f t="shared" si="5"/>
        <v>4.9253600000000001E-6</v>
      </c>
      <c r="Q52" s="1">
        <f t="shared" si="6"/>
        <v>5.9104320000000004E-5</v>
      </c>
      <c r="R52" s="1">
        <f t="shared" si="7"/>
        <v>59.104320000000001</v>
      </c>
      <c r="S52" s="66">
        <f>R52*0.845218</f>
        <v>49.956035141760005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35">
      <c r="N53" t="s">
        <v>14</v>
      </c>
      <c r="O53" s="5">
        <f>AVERAGE(S20:S22)</f>
        <v>1.2782090857783579E-3</v>
      </c>
      <c r="P53" s="1">
        <f t="shared" si="5"/>
        <v>1.278209085778358E-6</v>
      </c>
      <c r="Q53" s="1">
        <f t="shared" si="6"/>
        <v>1.5338509029340297E-5</v>
      </c>
      <c r="R53" s="1">
        <f t="shared" si="7"/>
        <v>15.338509029340296</v>
      </c>
      <c r="S53" s="66">
        <f t="shared" si="8"/>
        <v>12.964383924760947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35">
      <c r="N54" s="12" t="s">
        <v>20</v>
      </c>
      <c r="O54" s="5">
        <f>AVERAGE(AG24:AH25)</f>
        <v>1.3199538389022499E-4</v>
      </c>
      <c r="P54" s="1">
        <f t="shared" si="5"/>
        <v>1.3199538389022498E-7</v>
      </c>
      <c r="Q54" s="1">
        <f t="shared" si="6"/>
        <v>1.5839446066826997E-6</v>
      </c>
      <c r="R54" s="1">
        <f t="shared" si="7"/>
        <v>1.5839446066826997</v>
      </c>
      <c r="S54" s="66">
        <f t="shared" si="8"/>
        <v>1.3387784925711381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35">
      <c r="N55" t="s">
        <v>24</v>
      </c>
      <c r="O55" s="5">
        <f>AVERAGE(Y34:Z35)</f>
        <v>3.7644216750000003E-3</v>
      </c>
      <c r="P55" s="1">
        <f t="shared" si="5"/>
        <v>3.7644216750000003E-6</v>
      </c>
      <c r="Q55" s="1">
        <f t="shared" si="6"/>
        <v>4.5173060100000005E-5</v>
      </c>
      <c r="R55" s="1">
        <f t="shared" si="7"/>
        <v>45.173060100000008</v>
      </c>
      <c r="S55" s="66">
        <f t="shared" si="8"/>
        <v>38.181083511601805</v>
      </c>
    </row>
    <row r="56" spans="14:55" x14ac:dyDescent="0.35">
      <c r="P56" s="1"/>
      <c r="Q56" s="1"/>
      <c r="R56" s="1"/>
      <c r="S56" s="66"/>
    </row>
    <row r="57" spans="14:55" x14ac:dyDescent="0.35">
      <c r="N57" t="s">
        <v>57</v>
      </c>
      <c r="P57" s="1"/>
      <c r="Q57" s="1"/>
      <c r="R57" s="1"/>
      <c r="S57" s="66"/>
    </row>
    <row r="58" spans="14:55" x14ac:dyDescent="0.35">
      <c r="N58" t="s">
        <v>4</v>
      </c>
      <c r="O58" s="5">
        <f>AVERAGE(X35:Y35)</f>
        <v>2.8407796499999999E-3</v>
      </c>
      <c r="P58" s="1">
        <f t="shared" si="5"/>
        <v>2.8407796500000001E-6</v>
      </c>
      <c r="Q58" s="1">
        <f t="shared" si="6"/>
        <v>3.4089355800000002E-5</v>
      </c>
      <c r="R58" s="1">
        <f t="shared" si="7"/>
        <v>34.0893558</v>
      </c>
      <c r="S58" s="66">
        <f t="shared" si="8"/>
        <v>28.8129371305644</v>
      </c>
    </row>
    <row r="59" spans="14:55" x14ac:dyDescent="0.35">
      <c r="N59" t="s">
        <v>9</v>
      </c>
      <c r="O59" s="5">
        <f>AVERAGE(G6:G7)</f>
        <v>1.1670729000000001E-2</v>
      </c>
      <c r="P59" s="1">
        <f t="shared" si="5"/>
        <v>1.1670729000000001E-5</v>
      </c>
      <c r="Q59" s="1">
        <f t="shared" si="6"/>
        <v>1.40048748E-4</v>
      </c>
      <c r="R59" s="1">
        <f t="shared" si="7"/>
        <v>140.04874800000002</v>
      </c>
      <c r="S59" s="66">
        <f t="shared" si="8"/>
        <v>118.37172268706402</v>
      </c>
    </row>
    <row r="60" spans="14:55" x14ac:dyDescent="0.35">
      <c r="N60" s="1" t="s">
        <v>21</v>
      </c>
      <c r="O60" s="1">
        <f>AVERAGE(I33:I34)</f>
        <v>2.3210742999999999E-3</v>
      </c>
      <c r="P60" s="1">
        <f t="shared" si="5"/>
        <v>2.3210743000000001E-6</v>
      </c>
      <c r="Q60" s="1">
        <f t="shared" si="6"/>
        <v>2.7852891600000001E-5</v>
      </c>
      <c r="R60" s="1">
        <f t="shared" si="7"/>
        <v>27.8528916</v>
      </c>
      <c r="S60" s="66">
        <f t="shared" si="8"/>
        <v>23.541765332368801</v>
      </c>
    </row>
    <row r="61" spans="14:55" x14ac:dyDescent="0.35">
      <c r="N61" s="1" t="s">
        <v>22</v>
      </c>
      <c r="O61" s="1">
        <f>H32</f>
        <v>3.3391445999999998E-3</v>
      </c>
      <c r="P61" s="1">
        <f t="shared" si="5"/>
        <v>3.3391445999999999E-6</v>
      </c>
      <c r="Q61" s="1">
        <f t="shared" si="6"/>
        <v>4.0069735199999999E-5</v>
      </c>
      <c r="R61" s="1">
        <f t="shared" si="7"/>
        <v>40.069735199999997</v>
      </c>
      <c r="S61" s="66">
        <f t="shared" si="8"/>
        <v>33.867661446273601</v>
      </c>
    </row>
    <row r="62" spans="14:55" x14ac:dyDescent="0.35">
      <c r="N62" t="s">
        <v>5</v>
      </c>
      <c r="O62" s="5">
        <f>AVERAGE(Y3:Y4)</f>
        <v>2.6388860263353267E-3</v>
      </c>
      <c r="P62" s="1">
        <f t="shared" si="5"/>
        <v>2.638886026335327E-6</v>
      </c>
      <c r="Q62" s="1">
        <f t="shared" si="6"/>
        <v>3.1666632316023927E-5</v>
      </c>
      <c r="R62" s="1">
        <f t="shared" si="7"/>
        <v>31.666632316023929</v>
      </c>
      <c r="S62" s="66">
        <f t="shared" si="8"/>
        <v>26.765207632885115</v>
      </c>
    </row>
    <row r="63" spans="14:55" x14ac:dyDescent="0.35">
      <c r="N63" t="s">
        <v>6</v>
      </c>
      <c r="O63" s="5">
        <f>AVERAGE(AB3:AC4)</f>
        <v>2.9396654367236327E-3</v>
      </c>
      <c r="P63" s="1">
        <f t="shared" si="5"/>
        <v>2.9396654367236329E-6</v>
      </c>
      <c r="Q63" s="1">
        <f t="shared" si="6"/>
        <v>3.5275985240683597E-5</v>
      </c>
      <c r="R63" s="1">
        <f t="shared" si="7"/>
        <v>35.275985240683596</v>
      </c>
      <c r="S63" s="66">
        <f t="shared" si="8"/>
        <v>29.81589769316011</v>
      </c>
    </row>
    <row r="64" spans="14:55" x14ac:dyDescent="0.35">
      <c r="N64" t="s">
        <v>8</v>
      </c>
      <c r="O64" s="5">
        <f>AVERAGE(Z28:AA29)</f>
        <v>3.7724407000000004E-12</v>
      </c>
      <c r="P64" s="1">
        <f t="shared" si="5"/>
        <v>3.7724407000000009E-15</v>
      </c>
      <c r="Q64" s="1">
        <f t="shared" si="6"/>
        <v>4.5269288400000007E-14</v>
      </c>
      <c r="R64" s="1">
        <f t="shared" si="7"/>
        <v>4.5269288400000006E-8</v>
      </c>
      <c r="S64" s="66">
        <f t="shared" si="8"/>
        <v>3.8262417402871203E-8</v>
      </c>
    </row>
    <row r="65" spans="14:19" x14ac:dyDescent="0.35">
      <c r="N65" t="s">
        <v>25</v>
      </c>
      <c r="O65" s="5">
        <f>AVERAGE(V29:V30)</f>
        <v>7.5072360444189596E-4</v>
      </c>
      <c r="P65" s="1">
        <f t="shared" si="5"/>
        <v>7.5072360444189596E-7</v>
      </c>
      <c r="Q65" s="1">
        <f t="shared" si="6"/>
        <v>9.0086832533027507E-6</v>
      </c>
      <c r="R65" s="1">
        <f t="shared" si="7"/>
        <v>9.0086832533027508</v>
      </c>
      <c r="S65" s="66">
        <f t="shared" si="8"/>
        <v>7.6143012419900442</v>
      </c>
    </row>
    <row r="66" spans="14:19" x14ac:dyDescent="0.35">
      <c r="N66" s="1" t="s">
        <v>26</v>
      </c>
      <c r="O66" s="1">
        <f>AVERAGE(N33:N34)</f>
        <v>4.8457651290955702E-4</v>
      </c>
      <c r="P66" s="1">
        <f t="shared" si="5"/>
        <v>4.8457651290955702E-7</v>
      </c>
      <c r="Q66" s="1">
        <f t="shared" si="6"/>
        <v>5.8149181549146842E-6</v>
      </c>
      <c r="R66" s="1">
        <f t="shared" si="7"/>
        <v>5.8149181549146842</v>
      </c>
      <c r="S66" s="66">
        <f t="shared" si="8"/>
        <v>4.9148734930606794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4BA5-4AB8-4CC6-BE3E-41332EDBBE5B}">
  <dimension ref="A1:BI66"/>
  <sheetViews>
    <sheetView topLeftCell="B27" zoomScale="46" zoomScaleNormal="46" workbookViewId="0">
      <selection activeCell="I47" sqref="I47"/>
    </sheetView>
  </sheetViews>
  <sheetFormatPr defaultRowHeight="14.5" x14ac:dyDescent="0.35"/>
  <cols>
    <col min="1" max="1" width="12.54296875" customWidth="1"/>
    <col min="2" max="2" width="10.81640625" style="21" bestFit="1" customWidth="1"/>
    <col min="3" max="3" width="11.08984375" style="21" customWidth="1"/>
    <col min="4" max="5" width="10.81640625" style="21" bestFit="1" customWidth="1"/>
    <col min="6" max="6" width="12.81640625" style="21" customWidth="1"/>
    <col min="7" max="9" width="10.81640625" style="21" bestFit="1" customWidth="1"/>
    <col min="10" max="10" width="11.90625" style="21" customWidth="1"/>
    <col min="11" max="11" width="10.81640625" style="21" customWidth="1"/>
    <col min="12" max="15" width="11.6328125" style="21" bestFit="1" customWidth="1"/>
    <col min="16" max="16" width="11.1796875" style="21" bestFit="1" customWidth="1"/>
    <col min="17" max="17" width="11.6328125" style="21" bestFit="1" customWidth="1"/>
    <col min="18" max="18" width="10.54296875" style="21" customWidth="1"/>
    <col min="19" max="22" width="11.6328125" style="21" bestFit="1" customWidth="1"/>
    <col min="23" max="23" width="11.6328125" style="21" customWidth="1"/>
    <col min="24" max="24" width="11.453125" style="21" customWidth="1"/>
    <col min="25" max="25" width="12.36328125" style="21" customWidth="1"/>
    <col min="26" max="26" width="10.81640625" style="21" customWidth="1"/>
    <col min="27" max="27" width="12.81640625" style="21" customWidth="1"/>
    <col min="28" max="28" width="11" style="21" customWidth="1"/>
    <col min="29" max="32" width="10.81640625" style="21" bestFit="1" customWidth="1"/>
    <col min="33" max="33" width="10.54296875" style="21" customWidth="1"/>
    <col min="34" max="34" width="10.81640625" style="21" bestFit="1" customWidth="1"/>
    <col min="35" max="35" width="10.81640625" style="21" customWidth="1"/>
    <col min="36" max="37" width="10.81640625" style="21" bestFit="1" customWidth="1"/>
    <col min="38" max="38" width="12.36328125" style="21" customWidth="1"/>
    <col min="40" max="40" width="13.08984375" customWidth="1"/>
    <col min="50" max="50" width="13.36328125" customWidth="1"/>
  </cols>
  <sheetData>
    <row r="1" spans="1:61" x14ac:dyDescent="0.35">
      <c r="B1" s="21">
        <v>105</v>
      </c>
      <c r="C1" s="21">
        <v>115</v>
      </c>
      <c r="D1" s="21">
        <v>125</v>
      </c>
      <c r="E1" s="21">
        <v>135</v>
      </c>
      <c r="F1" s="21">
        <v>145</v>
      </c>
      <c r="G1" s="21">
        <v>155</v>
      </c>
      <c r="H1" s="21">
        <v>165</v>
      </c>
      <c r="I1" s="21">
        <v>175</v>
      </c>
      <c r="J1" s="21">
        <v>-175</v>
      </c>
      <c r="K1" s="21">
        <v>-165</v>
      </c>
      <c r="L1" s="21">
        <v>-155</v>
      </c>
      <c r="M1" s="21">
        <v>-145</v>
      </c>
      <c r="N1" s="21">
        <v>-135</v>
      </c>
      <c r="O1" s="21">
        <v>-125</v>
      </c>
      <c r="P1" s="21">
        <v>-115</v>
      </c>
      <c r="Q1" s="21">
        <v>-105</v>
      </c>
      <c r="R1" s="54">
        <v>-95</v>
      </c>
      <c r="S1" s="54">
        <v>-85</v>
      </c>
      <c r="T1" s="53">
        <v>-75</v>
      </c>
      <c r="U1" s="53">
        <v>-65</v>
      </c>
      <c r="V1" s="53">
        <v>-55</v>
      </c>
      <c r="W1" s="53">
        <v>-45</v>
      </c>
      <c r="X1" s="53">
        <v>-35</v>
      </c>
      <c r="Y1" s="53">
        <v>-25</v>
      </c>
      <c r="Z1" s="53">
        <v>-15</v>
      </c>
      <c r="AA1" s="53">
        <v>-5</v>
      </c>
      <c r="AB1" s="53">
        <v>5</v>
      </c>
      <c r="AC1" s="21">
        <v>15</v>
      </c>
      <c r="AD1" s="21">
        <v>25</v>
      </c>
      <c r="AE1" s="21">
        <v>35</v>
      </c>
      <c r="AF1" s="21">
        <v>45</v>
      </c>
      <c r="AG1" s="21">
        <v>55</v>
      </c>
      <c r="AH1" s="21">
        <v>65</v>
      </c>
      <c r="AI1" s="21">
        <v>75</v>
      </c>
      <c r="AJ1" s="21">
        <v>85</v>
      </c>
      <c r="AK1" s="21">
        <v>95</v>
      </c>
      <c r="AL1" s="2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35">
      <c r="A2" s="11">
        <v>-76.463800000000006</v>
      </c>
      <c r="B2" s="39" t="str" cm="1">
        <f t="array" ref="B2:AK37">([1]eco2D_Plankton_C_016!A408:AJ443)</f>
        <v>NaN</v>
      </c>
      <c r="C2" s="39" t="str">
        <v>NaN</v>
      </c>
      <c r="D2" s="39" t="str">
        <v>NaN</v>
      </c>
      <c r="E2" s="39" t="str">
        <v>NaN</v>
      </c>
      <c r="F2" s="39" t="str">
        <v>NaN</v>
      </c>
      <c r="G2" s="39" t="str">
        <v>NaN</v>
      </c>
      <c r="H2" s="39" t="str">
        <v>NaN</v>
      </c>
      <c r="I2" s="39" t="str">
        <v>NaN</v>
      </c>
      <c r="J2" s="39" t="str">
        <v>NaN</v>
      </c>
      <c r="K2" s="39" t="str">
        <v>NaN</v>
      </c>
      <c r="L2" s="39" t="str">
        <v>NaN</v>
      </c>
      <c r="M2" s="39" t="str">
        <v>NaN</v>
      </c>
      <c r="N2" s="39" t="str">
        <v>NaN</v>
      </c>
      <c r="O2" s="39" t="str">
        <v>NaN</v>
      </c>
      <c r="P2" s="39" t="str">
        <v>NaN</v>
      </c>
      <c r="Q2" s="39" t="str">
        <v>NaN</v>
      </c>
      <c r="R2" s="39" t="str">
        <v>NaN</v>
      </c>
      <c r="S2" s="39" t="str">
        <v>NaN</v>
      </c>
      <c r="T2" s="39" t="str">
        <v>NaN</v>
      </c>
      <c r="U2" s="39" t="str">
        <v>NaN</v>
      </c>
      <c r="V2" s="39" t="str">
        <v>NaN</v>
      </c>
      <c r="W2" s="39" t="str">
        <v>NaN</v>
      </c>
      <c r="X2" s="39" t="str">
        <v>NaN</v>
      </c>
      <c r="Y2" s="39" t="str">
        <v>NaN</v>
      </c>
      <c r="Z2" s="39" t="str">
        <v>NaN</v>
      </c>
      <c r="AA2" s="39" t="str">
        <v>NaN</v>
      </c>
      <c r="AB2" s="39" t="str">
        <v>NaN</v>
      </c>
      <c r="AC2" s="39" t="str">
        <v>NaN</v>
      </c>
      <c r="AD2" s="39" t="str">
        <v>NaN</v>
      </c>
      <c r="AE2" s="39" t="str">
        <v>NaN</v>
      </c>
      <c r="AF2" s="39" t="str">
        <v>NaN</v>
      </c>
      <c r="AG2" s="39" t="str">
        <v>NaN</v>
      </c>
      <c r="AH2" s="39" t="str">
        <v>NaN</v>
      </c>
      <c r="AI2" s="39" t="str">
        <v>NaN</v>
      </c>
      <c r="AJ2" s="39" t="str">
        <v>NaN</v>
      </c>
      <c r="AK2" s="39" t="str">
        <v>NaN</v>
      </c>
      <c r="AL2" s="39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35">
      <c r="A3" s="11">
        <v>-66.4435</v>
      </c>
      <c r="B3" s="39" t="str">
        <v>NaN</v>
      </c>
      <c r="C3" s="39">
        <v>1.8184790999999999E-10</v>
      </c>
      <c r="D3" s="39">
        <v>1.8970378000000001E-10</v>
      </c>
      <c r="E3" s="39">
        <v>1.7236150999999999E-10</v>
      </c>
      <c r="F3" s="39">
        <v>1.14064314E-10</v>
      </c>
      <c r="G3" s="39">
        <v>7.407745E-10</v>
      </c>
      <c r="H3" s="39">
        <v>7.1575722999999998E-10</v>
      </c>
      <c r="I3" s="39">
        <v>1.9829444E-11</v>
      </c>
      <c r="J3" s="39">
        <v>1.0349432E-10</v>
      </c>
      <c r="K3" s="39">
        <v>1.7305291999999999E-10</v>
      </c>
      <c r="L3" s="39">
        <v>1.1184407E-10</v>
      </c>
      <c r="M3" s="39">
        <v>1.7442776000000001E-10</v>
      </c>
      <c r="N3" s="39">
        <v>1.6271931000000001E-10</v>
      </c>
      <c r="O3" s="39">
        <v>1.7021472000000001E-10</v>
      </c>
      <c r="P3" s="39">
        <v>1.173644E-10</v>
      </c>
      <c r="Q3" s="39">
        <v>1.100108E-10</v>
      </c>
      <c r="R3" s="39">
        <v>5.0638953999999996E-10</v>
      </c>
      <c r="S3" s="39">
        <v>1.9844537000000001E-11</v>
      </c>
      <c r="T3" s="39">
        <v>1.5223482E-11</v>
      </c>
      <c r="U3" s="39">
        <v>1.3225050000000001E-10</v>
      </c>
      <c r="V3" s="39">
        <v>1.2231012000000001E-10</v>
      </c>
      <c r="W3" s="39">
        <v>1.5962916999999999E-10</v>
      </c>
      <c r="X3" s="39">
        <v>1.1802806999999999E-10</v>
      </c>
      <c r="Y3" s="39">
        <v>1.4257207999999999E-10</v>
      </c>
      <c r="Z3" s="39">
        <v>1.4125998999999999E-10</v>
      </c>
      <c r="AA3" s="39">
        <v>1.4679317E-10</v>
      </c>
      <c r="AB3" s="39">
        <v>1.4900524E-10</v>
      </c>
      <c r="AC3" s="39">
        <v>1.6514486E-10</v>
      </c>
      <c r="AD3" s="39">
        <v>1.7476058E-10</v>
      </c>
      <c r="AE3" s="39">
        <v>1.8021476999999999E-10</v>
      </c>
      <c r="AF3" s="39">
        <v>1.7251048E-10</v>
      </c>
      <c r="AG3" s="39">
        <v>1.9024040000000001E-10</v>
      </c>
      <c r="AH3" s="39">
        <v>8.3316370000000001E-11</v>
      </c>
      <c r="AI3" s="39">
        <v>1.1777794000000001E-10</v>
      </c>
      <c r="AJ3" s="39">
        <v>1.8152743E-10</v>
      </c>
      <c r="AK3" s="39" t="str">
        <v>NaN</v>
      </c>
      <c r="AL3" s="39">
        <f>AVERAGE(B3:AK3)</f>
        <v>1.816548740294118E-10</v>
      </c>
      <c r="AM3" s="36" t="s">
        <v>28</v>
      </c>
      <c r="AN3" s="21"/>
      <c r="AO3" s="21">
        <f>SUM(B36:AK37)/40</f>
        <v>1.7872590507499996E-11</v>
      </c>
      <c r="AP3" s="1">
        <f t="shared" ref="AP3:AP21" si="0">AO3*0.001</f>
        <v>1.7872590507499995E-14</v>
      </c>
      <c r="AQ3" s="1">
        <f t="shared" ref="AQ3:AQ21" si="1">AP3*12</f>
        <v>2.1447108608999993E-13</v>
      </c>
      <c r="AR3" s="1">
        <f t="shared" ref="AR3:AR21" si="2">AQ3*1000000</f>
        <v>2.1447108608999993E-7</v>
      </c>
      <c r="AS3" s="54">
        <f>AR3*0.845218</f>
        <v>1.8127482244281758E-7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35">
      <c r="A4" s="10">
        <v>-59.441600000000001</v>
      </c>
      <c r="B4" s="19">
        <v>1.0576984000000001E-3</v>
      </c>
      <c r="C4" s="19">
        <v>2.2858644E-3</v>
      </c>
      <c r="D4" s="19">
        <v>3.4056243E-4</v>
      </c>
      <c r="E4" s="19">
        <v>4.2038285999999999E-4</v>
      </c>
      <c r="F4" s="19">
        <v>2.2806576E-4</v>
      </c>
      <c r="G4" s="19">
        <v>9.245426E-10</v>
      </c>
      <c r="H4" s="19">
        <v>6.9750750000000003E-10</v>
      </c>
      <c r="I4" s="19">
        <v>4.8711259999999999E-10</v>
      </c>
      <c r="J4" s="19">
        <v>5.3074633999999998E-10</v>
      </c>
      <c r="K4" s="19">
        <v>8.1419366000000003E-10</v>
      </c>
      <c r="L4" s="19">
        <v>8.0412170000000004E-10</v>
      </c>
      <c r="M4" s="19">
        <v>8.1627040000000004E-10</v>
      </c>
      <c r="N4" s="19">
        <v>6.9867223000000004E-10</v>
      </c>
      <c r="O4" s="19">
        <v>7.4007833E-10</v>
      </c>
      <c r="P4" s="19">
        <v>8.0818809999999999E-10</v>
      </c>
      <c r="Q4" s="19">
        <v>7.5255846E-10</v>
      </c>
      <c r="R4" s="19">
        <v>6.8492629999999999E-10</v>
      </c>
      <c r="S4" s="19">
        <v>4.7630790000000004E-10</v>
      </c>
      <c r="T4" s="19">
        <v>3.9941217000000002E-10</v>
      </c>
      <c r="U4" s="19">
        <v>1.0870935999999999E-9</v>
      </c>
      <c r="V4" s="19">
        <v>5.080759E-10</v>
      </c>
      <c r="W4" s="19">
        <v>3.0313570000000002E-10</v>
      </c>
      <c r="X4" s="19">
        <v>8.090692E-4</v>
      </c>
      <c r="Y4" s="19">
        <v>8.7858580000000006E-3</v>
      </c>
      <c r="Z4" s="19">
        <v>9.6579620000000008E-3</v>
      </c>
      <c r="AA4" s="19">
        <v>8.6122049999999995E-3</v>
      </c>
      <c r="AB4" s="19">
        <v>8.9137060000000004E-3</v>
      </c>
      <c r="AC4" s="19">
        <v>9.3200120000000008E-3</v>
      </c>
      <c r="AD4" s="19">
        <v>5.4195776000000001E-10</v>
      </c>
      <c r="AE4" s="19">
        <v>5.4542784000000003E-4</v>
      </c>
      <c r="AF4" s="19">
        <v>4.1530159999999998E-3</v>
      </c>
      <c r="AG4" s="19">
        <v>5.9471994999999995E-4</v>
      </c>
      <c r="AH4" s="19">
        <v>8.1761530000000002E-3</v>
      </c>
      <c r="AI4" s="19">
        <v>8.8255190000000004E-3</v>
      </c>
      <c r="AJ4" s="19">
        <v>9.5310659999999999E-4</v>
      </c>
      <c r="AK4" s="19">
        <v>3.0548952000000002E-4</v>
      </c>
      <c r="AL4" s="19">
        <f t="shared" ref="AL4:AL37" si="3">AVERAGE(B4:AK4)</f>
        <v>2.0551341676361464E-3</v>
      </c>
      <c r="AM4" s="36" t="s">
        <v>29</v>
      </c>
      <c r="AN4" s="21"/>
      <c r="AO4" s="21">
        <f>SUM(B2:AK3)/34</f>
        <v>1.816548740294118E-10</v>
      </c>
      <c r="AP4" s="1">
        <f t="shared" si="0"/>
        <v>1.816548740294118E-13</v>
      </c>
      <c r="AQ4" s="1">
        <f t="shared" si="1"/>
        <v>2.1798584883529415E-12</v>
      </c>
      <c r="AR4" s="1">
        <f t="shared" si="2"/>
        <v>2.1798584883529415E-6</v>
      </c>
      <c r="AS4" s="54">
        <f t="shared" ref="AS4:AS21" si="4">AR4*0.845218</f>
        <v>1.8424556318086967E-6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35">
      <c r="A5" s="10">
        <v>-53.663899999999998</v>
      </c>
      <c r="B5" s="19">
        <v>1.6537847000000001E-2</v>
      </c>
      <c r="C5" s="19">
        <v>1.6224124999999999E-2</v>
      </c>
      <c r="D5" s="19">
        <v>1.6631857999999999E-2</v>
      </c>
      <c r="E5" s="19">
        <v>1.7096770000000001E-2</v>
      </c>
      <c r="F5" s="19">
        <v>1.6968336000000001E-2</v>
      </c>
      <c r="G5" s="19">
        <v>1.4698068999999999E-2</v>
      </c>
      <c r="H5" s="19">
        <v>1.3548042E-2</v>
      </c>
      <c r="I5" s="19">
        <v>1.4395741E-2</v>
      </c>
      <c r="J5" s="19">
        <v>1.6782174E-2</v>
      </c>
      <c r="K5" s="19">
        <v>1.8203743000000001E-2</v>
      </c>
      <c r="L5" s="19">
        <v>1.8060260000000002E-2</v>
      </c>
      <c r="M5" s="19">
        <v>1.7609557000000001E-2</v>
      </c>
      <c r="N5" s="19">
        <v>1.6893180000000001E-2</v>
      </c>
      <c r="O5" s="19">
        <v>1.7079156000000002E-2</v>
      </c>
      <c r="P5" s="19">
        <v>1.6319670000000001E-2</v>
      </c>
      <c r="Q5" s="19">
        <v>1.5411034000000001E-2</v>
      </c>
      <c r="R5" s="19">
        <v>1.5043925E-2</v>
      </c>
      <c r="S5" s="19">
        <v>1.1980838000000001E-2</v>
      </c>
      <c r="T5" s="19">
        <v>6.5483985999999998E-3</v>
      </c>
      <c r="U5" s="19">
        <v>9.5211080000000003E-3</v>
      </c>
      <c r="V5" s="19">
        <v>1.2360439000000001E-2</v>
      </c>
      <c r="W5" s="19">
        <v>1.4739512E-2</v>
      </c>
      <c r="X5" s="19">
        <v>1.5772318E-2</v>
      </c>
      <c r="Y5" s="19">
        <v>1.5060474000000001E-2</v>
      </c>
      <c r="Z5" s="19">
        <v>1.4777564E-2</v>
      </c>
      <c r="AA5" s="19">
        <v>1.4359073999999999E-2</v>
      </c>
      <c r="AB5" s="19">
        <v>1.4242545000000001E-2</v>
      </c>
      <c r="AC5" s="19">
        <v>1.2917117000000001E-2</v>
      </c>
      <c r="AD5" s="19">
        <v>1.3333845E-2</v>
      </c>
      <c r="AE5" s="19">
        <v>1.4412576E-2</v>
      </c>
      <c r="AF5" s="19">
        <v>1.5669668000000001E-2</v>
      </c>
      <c r="AG5" s="19">
        <v>1.5520702000000001E-2</v>
      </c>
      <c r="AH5" s="19">
        <v>1.6226043999999998E-2</v>
      </c>
      <c r="AI5" s="19">
        <v>1.6929273000000002E-2</v>
      </c>
      <c r="AJ5" s="19">
        <v>1.6923575E-2</v>
      </c>
      <c r="AK5" s="19">
        <v>1.7171855999999999E-2</v>
      </c>
      <c r="AL5" s="19">
        <f t="shared" si="3"/>
        <v>1.5165844822222226E-2</v>
      </c>
      <c r="AM5" s="32" t="s">
        <v>28</v>
      </c>
      <c r="AN5" s="21"/>
      <c r="AO5" s="21">
        <f>SUM(B34:AK35)/26</f>
        <v>1.2467348965140399E-3</v>
      </c>
      <c r="AP5" s="1">
        <f t="shared" si="0"/>
        <v>1.24673489651404E-6</v>
      </c>
      <c r="AQ5" s="1">
        <f t="shared" si="1"/>
        <v>1.496081875816848E-5</v>
      </c>
      <c r="AR5" s="1">
        <f t="shared" si="2"/>
        <v>14.960818758168479</v>
      </c>
      <c r="AS5" s="54">
        <f t="shared" si="4"/>
        <v>12.645153309141646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35">
      <c r="A6" s="10">
        <v>-48.590400000000002</v>
      </c>
      <c r="B6" s="45">
        <v>1.7789662000000001E-2</v>
      </c>
      <c r="C6" s="45">
        <v>1.7805629999999999E-2</v>
      </c>
      <c r="D6" s="45">
        <v>1.7786529999999998E-2</v>
      </c>
      <c r="E6" s="45">
        <v>1.7597126000000001E-2</v>
      </c>
      <c r="F6" s="48">
        <v>1.7011155999999999E-2</v>
      </c>
      <c r="G6" s="48">
        <v>1.6562475E-2</v>
      </c>
      <c r="H6" s="48">
        <v>1.6133438999999999E-2</v>
      </c>
      <c r="I6" s="48">
        <v>1.5745467999999999E-2</v>
      </c>
      <c r="J6" s="48">
        <v>1.5883390000000001E-2</v>
      </c>
      <c r="K6" s="48">
        <v>1.5659290999999999E-2</v>
      </c>
      <c r="L6" s="48">
        <v>1.5588472000000001E-2</v>
      </c>
      <c r="M6" s="48">
        <v>1.565443E-2</v>
      </c>
      <c r="N6" s="48">
        <v>1.5879095999999999E-2</v>
      </c>
      <c r="O6" s="48">
        <v>1.5874513999999999E-2</v>
      </c>
      <c r="P6" s="48">
        <v>1.6146542999999999E-2</v>
      </c>
      <c r="Q6" s="48">
        <v>1.6185412E-2</v>
      </c>
      <c r="R6" s="48">
        <v>1.6289952999999999E-2</v>
      </c>
      <c r="S6" s="48">
        <v>1.5625312999999998E-2</v>
      </c>
      <c r="T6" s="41">
        <v>1.0534326E-2</v>
      </c>
      <c r="U6" s="41" t="str">
        <v>NaN</v>
      </c>
      <c r="V6" s="41">
        <v>1.5467721E-2</v>
      </c>
      <c r="W6" s="41">
        <v>1.5630910000000001E-2</v>
      </c>
      <c r="X6" s="41">
        <v>1.5753975E-2</v>
      </c>
      <c r="Y6" s="41">
        <v>1.5934618000000001E-2</v>
      </c>
      <c r="Z6" s="41">
        <v>1.6046577999999999E-2</v>
      </c>
      <c r="AA6" s="41">
        <v>1.6165074000000001E-2</v>
      </c>
      <c r="AB6" s="41">
        <v>1.6046336000000001E-2</v>
      </c>
      <c r="AC6" s="41">
        <v>1.6413833999999999E-2</v>
      </c>
      <c r="AD6" s="45">
        <v>1.6823189999999998E-2</v>
      </c>
      <c r="AE6" s="45">
        <v>1.7192026999999999E-2</v>
      </c>
      <c r="AF6" s="45">
        <v>1.721402E-2</v>
      </c>
      <c r="AG6" s="45">
        <v>1.716676E-2</v>
      </c>
      <c r="AH6" s="45">
        <v>1.7071411000000002E-2</v>
      </c>
      <c r="AI6" s="45">
        <v>1.7572648999999999E-2</v>
      </c>
      <c r="AJ6" s="45">
        <v>1.7842684000000001E-2</v>
      </c>
      <c r="AK6" s="45">
        <v>1.7643305000000001E-2</v>
      </c>
      <c r="AL6" s="39">
        <f t="shared" si="3"/>
        <v>1.6335351942857138E-2</v>
      </c>
      <c r="AM6" s="32" t="s">
        <v>29</v>
      </c>
      <c r="AN6" s="21"/>
      <c r="AO6" s="21">
        <f>SUM(B4:AK5)/72</f>
        <v>8.6104894949291869E-3</v>
      </c>
      <c r="AP6" s="1">
        <f t="shared" si="0"/>
        <v>8.6104894949291877E-6</v>
      </c>
      <c r="AQ6" s="1">
        <f t="shared" si="1"/>
        <v>1.0332587393915025E-4</v>
      </c>
      <c r="AR6" s="1">
        <f t="shared" si="2"/>
        <v>103.32587393915024</v>
      </c>
      <c r="AS6" s="54">
        <f t="shared" si="4"/>
        <v>87.332888519100692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35">
      <c r="A7" s="10">
        <v>-43.982999999999997</v>
      </c>
      <c r="B7" s="45">
        <v>1.6640438E-2</v>
      </c>
      <c r="C7" s="45">
        <v>1.5928161999999999E-2</v>
      </c>
      <c r="D7" s="45">
        <v>1.5148237E-2</v>
      </c>
      <c r="E7" s="45">
        <v>1.4795351999999999E-2</v>
      </c>
      <c r="F7" s="48">
        <v>1.4366191E-2</v>
      </c>
      <c r="G7" s="48">
        <v>1.3418541000000001E-2</v>
      </c>
      <c r="H7" s="48">
        <v>1.2387331999999999E-2</v>
      </c>
      <c r="I7" s="48">
        <v>1.00269765E-2</v>
      </c>
      <c r="J7" s="48">
        <v>1.19948685E-2</v>
      </c>
      <c r="K7" s="48">
        <v>1.2354756999999999E-2</v>
      </c>
      <c r="L7" s="48">
        <v>1.2859715000000001E-2</v>
      </c>
      <c r="M7" s="48">
        <v>1.3087187E-2</v>
      </c>
      <c r="N7" s="48">
        <v>1.3292290999999999E-2</v>
      </c>
      <c r="O7" s="48">
        <v>1.3431512E-2</v>
      </c>
      <c r="P7" s="48">
        <v>1.3501855E-2</v>
      </c>
      <c r="Q7" s="48">
        <v>1.3426657999999999E-2</v>
      </c>
      <c r="R7" s="48">
        <v>1.35040935E-2</v>
      </c>
      <c r="S7" s="48">
        <v>1.2861996000000001E-2</v>
      </c>
      <c r="T7" s="41">
        <v>1.0881284999999999E-2</v>
      </c>
      <c r="U7" s="41" t="str">
        <v>NaN</v>
      </c>
      <c r="V7" s="41">
        <v>1.4452756000000001E-2</v>
      </c>
      <c r="W7" s="41">
        <v>1.4791106E-2</v>
      </c>
      <c r="X7" s="41">
        <v>1.4955387000000001E-2</v>
      </c>
      <c r="Y7" s="41">
        <v>1.5086463E-2</v>
      </c>
      <c r="Z7" s="41">
        <v>1.5281809E-2</v>
      </c>
      <c r="AA7" s="41">
        <v>1.5485140999999999E-2</v>
      </c>
      <c r="AB7" s="41">
        <v>1.5721736E-2</v>
      </c>
      <c r="AC7" s="41">
        <v>1.5773749E-2</v>
      </c>
      <c r="AD7" s="45">
        <v>1.5732297999999999E-2</v>
      </c>
      <c r="AE7" s="45">
        <v>1.5599069E-2</v>
      </c>
      <c r="AF7" s="45">
        <v>1.5904644999999999E-2</v>
      </c>
      <c r="AG7" s="45">
        <v>1.6105102E-2</v>
      </c>
      <c r="AH7" s="45">
        <v>1.6056197000000001E-2</v>
      </c>
      <c r="AI7" s="45">
        <v>1.7068038000000001E-2</v>
      </c>
      <c r="AJ7" s="45">
        <v>1.7220666999999999E-2</v>
      </c>
      <c r="AK7" s="45">
        <v>1.7112097E-2</v>
      </c>
      <c r="AL7" s="39">
        <f t="shared" si="3"/>
        <v>1.4464391642857143E-2</v>
      </c>
      <c r="AM7" s="63" t="s">
        <v>31</v>
      </c>
      <c r="AN7" s="21"/>
      <c r="AO7" s="21">
        <f>SUM(B29:S33)/56</f>
        <v>1.0010622374231177E-3</v>
      </c>
      <c r="AP7" s="1">
        <f t="shared" si="0"/>
        <v>1.0010622374231177E-6</v>
      </c>
      <c r="AQ7" s="1">
        <f t="shared" si="1"/>
        <v>1.2012746849077412E-5</v>
      </c>
      <c r="AR7" s="1">
        <f t="shared" si="2"/>
        <v>12.012746849077413</v>
      </c>
      <c r="AS7" s="54">
        <f t="shared" si="4"/>
        <v>10.153389866283513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35">
      <c r="A8" s="10">
        <v>-39.709000000000003</v>
      </c>
      <c r="B8" s="45">
        <v>1.4300376E-2</v>
      </c>
      <c r="C8" s="45">
        <v>1.3580004E-2</v>
      </c>
      <c r="D8" s="45">
        <v>1.2303570999999999E-2</v>
      </c>
      <c r="E8" s="45">
        <v>9.5036830000000006E-3</v>
      </c>
      <c r="F8" s="48">
        <v>6.5234530000000002E-3</v>
      </c>
      <c r="G8" s="48">
        <v>6.6972845000000001E-3</v>
      </c>
      <c r="H8" s="48">
        <v>2.8619838000000001E-3</v>
      </c>
      <c r="I8" s="48">
        <v>4.5623345999999997E-3</v>
      </c>
      <c r="J8" s="48">
        <v>5.5577939999999996E-3</v>
      </c>
      <c r="K8" s="48">
        <v>5.6533290000000003E-3</v>
      </c>
      <c r="L8" s="48">
        <v>6.2372972999999998E-3</v>
      </c>
      <c r="M8" s="48">
        <v>6.5602830000000001E-3</v>
      </c>
      <c r="N8" s="48">
        <v>6.7851524999999998E-3</v>
      </c>
      <c r="O8" s="48">
        <v>7.2053239999999999E-3</v>
      </c>
      <c r="P8" s="48">
        <v>7.7824249999999999E-3</v>
      </c>
      <c r="Q8" s="48">
        <v>8.0037430000000007E-3</v>
      </c>
      <c r="R8" s="48">
        <v>8.1997259999999992E-3</v>
      </c>
      <c r="S8" s="48">
        <v>6.7157739999999999E-3</v>
      </c>
      <c r="T8" s="41">
        <v>2.5564702E-3</v>
      </c>
      <c r="U8" s="41" t="str">
        <v>NaN</v>
      </c>
      <c r="V8" s="41">
        <v>1.2202634E-2</v>
      </c>
      <c r="W8" s="41">
        <v>1.2904996E-2</v>
      </c>
      <c r="X8" s="41">
        <v>1.4134420999999999E-2</v>
      </c>
      <c r="Y8" s="41">
        <v>1.4376392999999999E-2</v>
      </c>
      <c r="Z8" s="41">
        <v>1.4294141999999999E-2</v>
      </c>
      <c r="AA8" s="41">
        <v>1.4426092E-2</v>
      </c>
      <c r="AB8" s="41">
        <v>1.42992195E-2</v>
      </c>
      <c r="AC8" s="41">
        <v>1.4146928E-2</v>
      </c>
      <c r="AD8" s="45">
        <v>1.4145412E-2</v>
      </c>
      <c r="AE8" s="45">
        <v>1.3560869999999999E-2</v>
      </c>
      <c r="AF8" s="45">
        <v>1.3290377000000001E-2</v>
      </c>
      <c r="AG8" s="45">
        <v>1.3752723999999999E-2</v>
      </c>
      <c r="AH8" s="45">
        <v>1.4124253999999999E-2</v>
      </c>
      <c r="AI8" s="45">
        <v>1.48483105E-2</v>
      </c>
      <c r="AJ8" s="45">
        <v>1.5089394500000001E-2</v>
      </c>
      <c r="AK8" s="45">
        <v>1.4839653E-2</v>
      </c>
      <c r="AL8" s="39">
        <f t="shared" si="3"/>
        <v>1.0457880811428573E-2</v>
      </c>
      <c r="AM8" s="63" t="s">
        <v>30</v>
      </c>
      <c r="AN8" s="21"/>
      <c r="AO8" s="21">
        <f>SUM(F6:S10)/68</f>
        <v>7.4401773259319239E-3</v>
      </c>
      <c r="AP8" s="1">
        <f t="shared" si="0"/>
        <v>7.4401773259319244E-6</v>
      </c>
      <c r="AQ8" s="1">
        <f t="shared" si="1"/>
        <v>8.92821279111831E-5</v>
      </c>
      <c r="AR8" s="1">
        <f t="shared" si="2"/>
        <v>89.282127911183096</v>
      </c>
      <c r="AS8" s="54">
        <f t="shared" si="4"/>
        <v>75.462861588834357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35">
      <c r="A9" s="10">
        <v>-35.685299999999998</v>
      </c>
      <c r="B9" s="45">
        <v>9.8898600000000003E-3</v>
      </c>
      <c r="C9" s="45">
        <v>5.6110513000000002E-3</v>
      </c>
      <c r="D9" s="45">
        <v>2.0675130000000001E-10</v>
      </c>
      <c r="E9" s="45">
        <v>8.4070153999999999E-11</v>
      </c>
      <c r="F9" s="48" t="str">
        <v>NaN</v>
      </c>
      <c r="G9" s="48">
        <v>7.9435175000000004E-3</v>
      </c>
      <c r="H9" s="48">
        <v>1.1515939999999999E-3</v>
      </c>
      <c r="I9" s="48">
        <v>1.6621353999999999E-10</v>
      </c>
      <c r="J9" s="48">
        <v>1.810948E-10</v>
      </c>
      <c r="K9" s="48">
        <v>1.9787105000000001E-10</v>
      </c>
      <c r="L9" s="48">
        <v>2.1685265999999999E-10</v>
      </c>
      <c r="M9" s="48">
        <v>1.754655E-10</v>
      </c>
      <c r="N9" s="48">
        <v>1.3440639E-10</v>
      </c>
      <c r="O9" s="48">
        <v>1.3389514000000001E-10</v>
      </c>
      <c r="P9" s="48">
        <v>1.5218515E-10</v>
      </c>
      <c r="Q9" s="48">
        <v>1.6801234E-10</v>
      </c>
      <c r="R9" s="48">
        <v>1.7371796000000001E-10</v>
      </c>
      <c r="S9" s="48">
        <v>7.8342099999999995E-11</v>
      </c>
      <c r="T9" s="41">
        <v>3.8689909999999997E-11</v>
      </c>
      <c r="U9" s="41" t="str">
        <v>NaN</v>
      </c>
      <c r="V9" s="41">
        <v>5.3389600000000002E-3</v>
      </c>
      <c r="W9" s="41">
        <v>4.055983E-3</v>
      </c>
      <c r="X9" s="41">
        <v>7.4119307000000004E-3</v>
      </c>
      <c r="Y9" s="41">
        <v>9.0664200000000004E-3</v>
      </c>
      <c r="Z9" s="41">
        <v>9.3208505000000001E-3</v>
      </c>
      <c r="AA9" s="41">
        <v>8.513039E-3</v>
      </c>
      <c r="AB9" s="41">
        <v>7.3700733000000001E-3</v>
      </c>
      <c r="AC9" s="41">
        <v>8.8941349999999992E-3</v>
      </c>
      <c r="AD9" s="45">
        <v>1.2342825999999999E-2</v>
      </c>
      <c r="AE9" s="45">
        <v>5.2979016E-3</v>
      </c>
      <c r="AF9" s="45">
        <v>9.2381210000000002E-4</v>
      </c>
      <c r="AG9" s="45">
        <v>7.0851417000000003E-3</v>
      </c>
      <c r="AH9" s="45">
        <v>1.0544896E-2</v>
      </c>
      <c r="AI9" s="45">
        <v>1.1907656000000001E-2</v>
      </c>
      <c r="AJ9" s="45">
        <v>1.2228928999999999E-2</v>
      </c>
      <c r="AK9" s="45">
        <v>1.1766449999999999E-2</v>
      </c>
      <c r="AL9" s="39">
        <f t="shared" si="3"/>
        <v>4.6077949649284706E-3</v>
      </c>
      <c r="AM9" s="34" t="s">
        <v>33</v>
      </c>
      <c r="AN9" s="21"/>
      <c r="AO9" s="21">
        <f>SUM(T29:AA33)/35</f>
        <v>1.5336115028579634E-3</v>
      </c>
      <c r="AP9" s="1">
        <f t="shared" si="0"/>
        <v>1.5336115028579635E-6</v>
      </c>
      <c r="AQ9" s="1">
        <f t="shared" si="1"/>
        <v>1.8403338034295562E-5</v>
      </c>
      <c r="AR9" s="1">
        <f t="shared" si="2"/>
        <v>18.403338034295562</v>
      </c>
      <c r="AS9" s="54">
        <f>AR9*0.845218</f>
        <v>15.554832566671227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5">
      <c r="A10" s="9">
        <v>-31.855</v>
      </c>
      <c r="B10" s="45">
        <v>7.3492413999999994E-11</v>
      </c>
      <c r="C10" s="45">
        <v>2.9762260000000002E-11</v>
      </c>
      <c r="D10" s="45">
        <v>8.7902429999999992E-12</v>
      </c>
      <c r="E10" s="45" t="str">
        <v>NaN</v>
      </c>
      <c r="F10" s="48" t="str">
        <v>NaN</v>
      </c>
      <c r="G10" s="48">
        <v>2.7381155999999999E-3</v>
      </c>
      <c r="H10" s="48">
        <v>1.9683052000000001E-11</v>
      </c>
      <c r="I10" s="48">
        <v>1.1267218E-11</v>
      </c>
      <c r="J10" s="48">
        <v>8.3107314000000005E-12</v>
      </c>
      <c r="K10" s="48">
        <v>4.9929529999999998E-12</v>
      </c>
      <c r="L10" s="48">
        <v>3.2950501999999999E-12</v>
      </c>
      <c r="M10" s="48">
        <v>2.9645729999999999E-12</v>
      </c>
      <c r="N10" s="48">
        <v>3.8408180000000002E-12</v>
      </c>
      <c r="O10" s="48">
        <v>5.6447402999999998E-12</v>
      </c>
      <c r="P10" s="48">
        <v>6.9064303000000003E-12</v>
      </c>
      <c r="Q10" s="48">
        <v>7.0207290000000003E-12</v>
      </c>
      <c r="R10" s="48">
        <v>4.9131189999999998E-12</v>
      </c>
      <c r="S10" s="48">
        <v>6.4749049999999999E-12</v>
      </c>
      <c r="T10" s="41">
        <v>1.2889421999999999E-11</v>
      </c>
      <c r="U10" s="41" t="str">
        <v>NaN</v>
      </c>
      <c r="V10" s="41" t="str">
        <v>NaN</v>
      </c>
      <c r="W10" s="41">
        <v>5.9718779999999995E-11</v>
      </c>
      <c r="X10" s="41">
        <v>5.7961940000000001E-11</v>
      </c>
      <c r="Y10" s="41">
        <v>1.3523897E-10</v>
      </c>
      <c r="Z10" s="41">
        <v>1.7676574999999999E-10</v>
      </c>
      <c r="AA10" s="41">
        <v>6.6417839999999996E-11</v>
      </c>
      <c r="AB10" s="41">
        <v>1.4723093000000001E-11</v>
      </c>
      <c r="AC10" s="41">
        <v>1.8587566000000001E-10</v>
      </c>
      <c r="AD10" s="45" t="str">
        <v>NaN</v>
      </c>
      <c r="AE10" s="45">
        <v>2.0812277000000001E-10</v>
      </c>
      <c r="AF10" s="45">
        <v>2.7772848000000001E-11</v>
      </c>
      <c r="AG10" s="45">
        <v>1.0792468999999999E-11</v>
      </c>
      <c r="AH10" s="45">
        <v>5.8119442E-12</v>
      </c>
      <c r="AI10" s="45">
        <v>3.2377580000000001E-11</v>
      </c>
      <c r="AJ10" s="45">
        <v>1.1260118E-10</v>
      </c>
      <c r="AK10" s="45">
        <v>4.8810312999999997E-11</v>
      </c>
      <c r="AL10" s="39">
        <f t="shared" si="3"/>
        <v>8.8326353330315968E-5</v>
      </c>
      <c r="AM10" s="34" t="s">
        <v>32</v>
      </c>
      <c r="AN10" s="21"/>
      <c r="AO10" s="21">
        <f>SUM(T6:AC10)/44</f>
        <v>1.0084897544279121E-2</v>
      </c>
      <c r="AP10" s="1">
        <f t="shared" si="0"/>
        <v>1.008489754427912E-5</v>
      </c>
      <c r="AQ10" s="1">
        <f t="shared" si="1"/>
        <v>1.2101877053134945E-4</v>
      </c>
      <c r="AR10" s="1">
        <f t="shared" si="2"/>
        <v>121.01877053134945</v>
      </c>
      <c r="AS10" s="54">
        <f t="shared" si="4"/>
        <v>102.28724319096612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35">
      <c r="A11" s="9">
        <v>-28.178599999999999</v>
      </c>
      <c r="B11" s="45">
        <v>1.5434750000000001E-11</v>
      </c>
      <c r="C11" s="45">
        <v>1.4815366000000001E-11</v>
      </c>
      <c r="D11" s="45" t="str">
        <v>NaN</v>
      </c>
      <c r="E11" s="45" t="str">
        <v>NaN</v>
      </c>
      <c r="F11" s="16" t="str">
        <v>NaN</v>
      </c>
      <c r="G11" s="16">
        <v>2.7731802999999999E-10</v>
      </c>
      <c r="H11" s="16">
        <v>1.5323777000000001E-11</v>
      </c>
      <c r="I11" s="16">
        <v>1.332066E-11</v>
      </c>
      <c r="J11" s="16">
        <v>1.0409981E-11</v>
      </c>
      <c r="K11" s="16">
        <v>6.5127919999999997E-12</v>
      </c>
      <c r="L11" s="16">
        <v>4.7122089999999996E-12</v>
      </c>
      <c r="M11" s="16">
        <v>3.5549210000000001E-12</v>
      </c>
      <c r="N11" s="16">
        <v>3.2195054000000001E-12</v>
      </c>
      <c r="O11" s="16">
        <v>3.2972498000000002E-12</v>
      </c>
      <c r="P11" s="16">
        <v>3.2463763E-12</v>
      </c>
      <c r="Q11" s="16">
        <v>3.2497473E-12</v>
      </c>
      <c r="R11" s="16">
        <v>3.4601250000000001E-12</v>
      </c>
      <c r="S11" s="16">
        <v>4.6288989999999996E-12</v>
      </c>
      <c r="T11" s="17">
        <v>6.8111085000000004E-12</v>
      </c>
      <c r="U11" s="28" t="str">
        <v>NaN</v>
      </c>
      <c r="V11" s="28" t="str">
        <v>NaN</v>
      </c>
      <c r="W11" s="28">
        <v>4.6695530000000001E-4</v>
      </c>
      <c r="X11" s="28">
        <v>2.7031826E-11</v>
      </c>
      <c r="Y11" s="28">
        <v>5.2913823000000001E-12</v>
      </c>
      <c r="Z11" s="17">
        <v>4.2342909999999999E-12</v>
      </c>
      <c r="AA11" s="17">
        <v>4.3206662000000002E-12</v>
      </c>
      <c r="AB11" s="17">
        <v>1.7374893000000001E-11</v>
      </c>
      <c r="AC11" s="28">
        <v>2.4950950000000001E-6</v>
      </c>
      <c r="AD11" s="45" t="str">
        <v>NaN</v>
      </c>
      <c r="AE11" s="45">
        <v>1.2531036000000001E-10</v>
      </c>
      <c r="AF11" s="45">
        <v>4.8649508000000002E-11</v>
      </c>
      <c r="AG11" s="45">
        <v>2.2484570000000001E-11</v>
      </c>
      <c r="AH11" s="45">
        <v>1.3680742E-11</v>
      </c>
      <c r="AI11" s="45">
        <v>1.0219733000000001E-11</v>
      </c>
      <c r="AJ11" s="45">
        <v>1.0611955999999999E-11</v>
      </c>
      <c r="AK11" s="45">
        <v>9.9095459999999992E-12</v>
      </c>
      <c r="AL11" s="39">
        <f t="shared" si="3"/>
        <v>1.5648369447832356E-5</v>
      </c>
      <c r="AM11" s="16" t="s">
        <v>31</v>
      </c>
      <c r="AN11" s="21"/>
      <c r="AO11" s="21">
        <f>(SUM(C20:P28)/123)+(SUM(Q20:S24)/14)</f>
        <v>8.6374140052471941E-4</v>
      </c>
      <c r="AP11" s="1">
        <f t="shared" si="0"/>
        <v>8.6374140052471947E-7</v>
      </c>
      <c r="AQ11" s="1">
        <f t="shared" si="1"/>
        <v>1.0364896806296634E-5</v>
      </c>
      <c r="AR11" s="1">
        <f t="shared" si="2"/>
        <v>10.364896806296635</v>
      </c>
      <c r="AS11" s="54">
        <f>AR11*0.845218</f>
        <v>8.7605973488244295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35">
      <c r="A12" s="9">
        <v>-24.624300000000002</v>
      </c>
      <c r="B12" s="45">
        <v>7.6207884999999998E-12</v>
      </c>
      <c r="C12" s="45">
        <v>6.7602829999999997E-12</v>
      </c>
      <c r="D12" s="45" t="str">
        <v>NaN</v>
      </c>
      <c r="E12" s="45" t="str">
        <v>NaN</v>
      </c>
      <c r="F12" s="16" t="str">
        <v>NaN</v>
      </c>
      <c r="G12" s="16">
        <v>1.4784697999999999E-4</v>
      </c>
      <c r="H12" s="16">
        <v>9.5955864999999995E-12</v>
      </c>
      <c r="I12" s="16">
        <v>7.10301E-12</v>
      </c>
      <c r="J12" s="16">
        <v>6.3380823999999998E-12</v>
      </c>
      <c r="K12" s="16">
        <v>5.2826463000000002E-12</v>
      </c>
      <c r="L12" s="16">
        <v>4.8297346999999997E-12</v>
      </c>
      <c r="M12" s="16">
        <v>3.6162049999999999E-12</v>
      </c>
      <c r="N12" s="16">
        <v>3.2509237999999998E-12</v>
      </c>
      <c r="O12" s="16">
        <v>3.1705831999999998E-12</v>
      </c>
      <c r="P12" s="16">
        <v>3.2972742999999998E-12</v>
      </c>
      <c r="Q12" s="16">
        <v>3.5639612E-12</v>
      </c>
      <c r="R12" s="16">
        <v>3.9825679999999997E-12</v>
      </c>
      <c r="S12" s="16">
        <v>4.279462E-12</v>
      </c>
      <c r="T12" s="17">
        <v>4.3838399999999996E-12</v>
      </c>
      <c r="U12" s="28" t="str">
        <v>NaN</v>
      </c>
      <c r="V12" s="28" t="str">
        <v>NaN</v>
      </c>
      <c r="W12" s="28">
        <v>2.0067967000000002E-3</v>
      </c>
      <c r="X12" s="28">
        <v>2.3455537999999998E-11</v>
      </c>
      <c r="Y12" s="28">
        <v>4.6640140000000003E-12</v>
      </c>
      <c r="Z12" s="17">
        <v>4.6779880000000004E-12</v>
      </c>
      <c r="AA12" s="17">
        <v>7.1737294999999997E-12</v>
      </c>
      <c r="AB12" s="17">
        <v>2.8167642E-11</v>
      </c>
      <c r="AC12" s="28">
        <v>2.3127382E-4</v>
      </c>
      <c r="AD12" s="45" t="str">
        <v>NaN</v>
      </c>
      <c r="AE12" s="45">
        <v>9.8687690000000007E-5</v>
      </c>
      <c r="AF12" s="45">
        <v>4.0203992999999999E-11</v>
      </c>
      <c r="AG12" s="45">
        <v>1.1103592E-11</v>
      </c>
      <c r="AH12" s="45">
        <v>1.0517880999999999E-11</v>
      </c>
      <c r="AI12" s="45">
        <v>9.8492560000000005E-12</v>
      </c>
      <c r="AJ12" s="45">
        <v>1.0220441000000001E-11</v>
      </c>
      <c r="AK12" s="45">
        <v>9.2188909999999995E-12</v>
      </c>
      <c r="AL12" s="39">
        <f t="shared" si="3"/>
        <v>8.2820180877597117E-5</v>
      </c>
      <c r="AM12" s="16" t="s">
        <v>30</v>
      </c>
      <c r="AN12" s="21"/>
      <c r="AO12" s="21">
        <f>SUM(F11:S19)/123</f>
        <v>6.9596039263071095E-5</v>
      </c>
      <c r="AP12" s="1">
        <f t="shared" si="0"/>
        <v>6.9596039263071101E-8</v>
      </c>
      <c r="AQ12" s="1">
        <f t="shared" si="1"/>
        <v>8.3515247115685327E-7</v>
      </c>
      <c r="AR12" s="1">
        <f t="shared" si="2"/>
        <v>0.83515247115685332</v>
      </c>
      <c r="AS12" s="54">
        <f t="shared" si="4"/>
        <v>0.70588590136625329</v>
      </c>
      <c r="AT12" s="23"/>
      <c r="AU12" s="25"/>
      <c r="AV12" s="23"/>
      <c r="AW12" s="23"/>
      <c r="AX12" s="25"/>
      <c r="AY12" s="25"/>
      <c r="AZ12" s="25"/>
      <c r="BA12" s="25"/>
      <c r="BB12" s="25"/>
      <c r="BC12" s="25"/>
      <c r="BD12" s="25"/>
      <c r="BE12" s="25"/>
      <c r="BF12" s="23"/>
      <c r="BG12" s="23"/>
      <c r="BH12" s="23"/>
      <c r="BI12" s="23"/>
    </row>
    <row r="13" spans="1:61" x14ac:dyDescent="0.35">
      <c r="A13" s="15">
        <v>-21.168500000000002</v>
      </c>
      <c r="B13" s="45">
        <v>7.2350263999999997E-12</v>
      </c>
      <c r="C13" s="45">
        <v>4.7002194000000004E-12</v>
      </c>
      <c r="D13" s="45" t="str">
        <v>NaN</v>
      </c>
      <c r="E13" s="45" t="str">
        <v>NaN</v>
      </c>
      <c r="F13" s="16" t="str">
        <v>NaN</v>
      </c>
      <c r="G13" s="16">
        <v>6.1143750000000001E-11</v>
      </c>
      <c r="H13" s="16">
        <v>6.8225929999999996E-12</v>
      </c>
      <c r="I13" s="16">
        <v>4.1360373999999999E-12</v>
      </c>
      <c r="J13" s="16">
        <v>3.2324438000000001E-12</v>
      </c>
      <c r="K13" s="16">
        <v>3.0922176999999998E-12</v>
      </c>
      <c r="L13" s="16">
        <v>3.3583438000000002E-12</v>
      </c>
      <c r="M13" s="16">
        <v>3.247318E-12</v>
      </c>
      <c r="N13" s="16">
        <v>3.0650688000000001E-12</v>
      </c>
      <c r="O13" s="16">
        <v>3.1777593E-12</v>
      </c>
      <c r="P13" s="16">
        <v>3.5526426E-12</v>
      </c>
      <c r="Q13" s="16">
        <v>3.8131056000000004E-12</v>
      </c>
      <c r="R13" s="16">
        <v>4.0777866999999998E-12</v>
      </c>
      <c r="S13" s="16">
        <v>4.0997054000000003E-12</v>
      </c>
      <c r="T13" s="17">
        <v>3.628369E-12</v>
      </c>
      <c r="U13" s="28" t="str">
        <v>NaN</v>
      </c>
      <c r="V13" s="28" t="str">
        <v>NaN</v>
      </c>
      <c r="W13" s="28" t="str">
        <v>NaN</v>
      </c>
      <c r="X13" s="28">
        <v>9.2839549999999995E-12</v>
      </c>
      <c r="Y13" s="28">
        <v>5.9371839999999998E-12</v>
      </c>
      <c r="Z13" s="17">
        <v>5.3048966999999999E-12</v>
      </c>
      <c r="AA13" s="17">
        <v>7.4792264000000006E-12</v>
      </c>
      <c r="AB13" s="17">
        <v>1.4600110999999999E-11</v>
      </c>
      <c r="AC13" s="21" t="str">
        <v>NaN</v>
      </c>
      <c r="AD13" s="45" t="str">
        <v>NaN</v>
      </c>
      <c r="AE13" s="45">
        <v>2.0119608E-3</v>
      </c>
      <c r="AF13" s="45">
        <v>1.795538E-4</v>
      </c>
      <c r="AG13" s="45">
        <v>9.91058E-12</v>
      </c>
      <c r="AH13" s="45">
        <v>9.0830033999999995E-12</v>
      </c>
      <c r="AI13" s="45">
        <v>9.8234130000000006E-12</v>
      </c>
      <c r="AJ13" s="45">
        <v>1.0611695E-11</v>
      </c>
      <c r="AK13" s="45">
        <v>9.7383809999999993E-12</v>
      </c>
      <c r="AL13" s="39">
        <f t="shared" si="3"/>
        <v>7.8268386219815464E-5</v>
      </c>
      <c r="AM13" s="37" t="s">
        <v>33</v>
      </c>
      <c r="AN13" s="21"/>
      <c r="AO13" s="1">
        <f>(SUM(T20:Y28)/46)+(SUM(Q25:S28)/8)</f>
        <v>1.4240457278914304E-6</v>
      </c>
      <c r="AP13" s="1">
        <f t="shared" si="0"/>
        <v>1.4240457278914304E-9</v>
      </c>
      <c r="AQ13" s="1">
        <f t="shared" si="1"/>
        <v>1.7088548734697165E-8</v>
      </c>
      <c r="AR13" s="1">
        <f t="shared" si="2"/>
        <v>1.7088548734697166E-2</v>
      </c>
      <c r="AS13" s="9">
        <f>AR13*0.845218</f>
        <v>1.444354898444327E-2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35">
      <c r="A14" s="15">
        <v>-17.791599999999999</v>
      </c>
      <c r="B14" s="45">
        <v>1.1096718E-11</v>
      </c>
      <c r="C14" s="45">
        <v>5.0606139999999997E-12</v>
      </c>
      <c r="D14" s="45" t="str">
        <v>NaN</v>
      </c>
      <c r="E14" s="45" t="str">
        <v>NaN</v>
      </c>
      <c r="F14" s="16">
        <v>8.1279324E-11</v>
      </c>
      <c r="G14" s="16">
        <v>1.3285595E-10</v>
      </c>
      <c r="H14" s="16">
        <v>6.7955697000000001E-12</v>
      </c>
      <c r="I14" s="16">
        <v>3.6611316999999999E-12</v>
      </c>
      <c r="J14" s="16">
        <v>2.7700273000000001E-12</v>
      </c>
      <c r="K14" s="16">
        <v>2.7078314000000002E-12</v>
      </c>
      <c r="L14" s="16">
        <v>2.5415808999999999E-12</v>
      </c>
      <c r="M14" s="16">
        <v>2.3708344E-12</v>
      </c>
      <c r="N14" s="16">
        <v>2.9595626999999999E-12</v>
      </c>
      <c r="O14" s="16">
        <v>3.2970519999999999E-12</v>
      </c>
      <c r="P14" s="16">
        <v>3.8039529999999999E-12</v>
      </c>
      <c r="Q14" s="16">
        <v>4.2076819999999996E-12</v>
      </c>
      <c r="R14" s="16">
        <v>4.4477980000000001E-12</v>
      </c>
      <c r="S14" s="16">
        <v>6.1812570000000001E-12</v>
      </c>
      <c r="T14" s="17">
        <v>3.7960589999999997E-12</v>
      </c>
      <c r="U14" s="28" t="str">
        <v>NaN</v>
      </c>
      <c r="V14" s="28" t="str">
        <v>NaN</v>
      </c>
      <c r="W14" s="28" t="str">
        <v>NaN</v>
      </c>
      <c r="X14" s="28">
        <v>9.7982699999999992E-12</v>
      </c>
      <c r="Y14" s="28">
        <v>7.9784030000000001E-12</v>
      </c>
      <c r="Z14" s="17">
        <v>7.5702370000000006E-12</v>
      </c>
      <c r="AA14" s="17">
        <v>9.3725109999999994E-12</v>
      </c>
      <c r="AB14" s="17">
        <v>5.3341919999999997E-11</v>
      </c>
      <c r="AC14" s="21" t="str">
        <v>NaN</v>
      </c>
      <c r="AD14" s="45" t="str">
        <v>NaN</v>
      </c>
      <c r="AE14" s="45" t="str">
        <v>NaN</v>
      </c>
      <c r="AF14" s="45">
        <v>1.0021898E-11</v>
      </c>
      <c r="AG14" s="45">
        <v>1.0760016E-11</v>
      </c>
      <c r="AH14" s="45">
        <v>9.8692369999999995E-12</v>
      </c>
      <c r="AI14" s="45">
        <v>1.2535440000000001E-11</v>
      </c>
      <c r="AJ14" s="45">
        <v>1.7099142E-11</v>
      </c>
      <c r="AK14" s="45">
        <v>1.6661185E-11</v>
      </c>
      <c r="AL14" s="39">
        <f t="shared" si="3"/>
        <v>1.5887185860714285E-11</v>
      </c>
      <c r="AM14" s="37" t="s">
        <v>32</v>
      </c>
      <c r="AN14" s="21"/>
      <c r="AO14" s="21">
        <f>SUM(U11:Y19)/21</f>
        <v>1.1779772351452804E-4</v>
      </c>
      <c r="AP14" s="1">
        <f t="shared" si="0"/>
        <v>1.1779772351452804E-7</v>
      </c>
      <c r="AQ14" s="1">
        <f t="shared" si="1"/>
        <v>1.4135726821743364E-6</v>
      </c>
      <c r="AR14" s="1">
        <f t="shared" si="2"/>
        <v>1.4135726821743364</v>
      </c>
      <c r="AS14" s="9">
        <f>AR14*0.845218</f>
        <v>1.1947770752820284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35">
      <c r="A15" s="15">
        <v>-14.477499999999999</v>
      </c>
      <c r="B15" s="45">
        <v>2.6072745000000002E-11</v>
      </c>
      <c r="C15" s="45">
        <v>7.9915860000000008E-12</v>
      </c>
      <c r="D15" s="45" t="str">
        <v>NaN</v>
      </c>
      <c r="E15" s="45" t="str">
        <v>NaN</v>
      </c>
      <c r="F15" s="16">
        <v>6.1822989999999994E-11</v>
      </c>
      <c r="G15" s="16">
        <v>1.5167222E-11</v>
      </c>
      <c r="H15" s="16">
        <v>5.1343763999999997E-12</v>
      </c>
      <c r="I15" s="16">
        <v>2.8223405000000002E-12</v>
      </c>
      <c r="J15" s="16">
        <v>2.3616807000000001E-12</v>
      </c>
      <c r="K15" s="16">
        <v>1.9484646000000002E-12</v>
      </c>
      <c r="L15" s="16">
        <v>2.275634E-12</v>
      </c>
      <c r="M15" s="16">
        <v>2.6608513999999999E-12</v>
      </c>
      <c r="N15" s="16">
        <v>3.1806196E-12</v>
      </c>
      <c r="O15" s="16">
        <v>3.7004497000000003E-12</v>
      </c>
      <c r="P15" s="16">
        <v>4.3213263E-12</v>
      </c>
      <c r="Q15" s="16">
        <v>5.2175040000000002E-12</v>
      </c>
      <c r="R15" s="16">
        <v>6.150884E-12</v>
      </c>
      <c r="S15" s="16">
        <v>1.1956964999999999E-11</v>
      </c>
      <c r="T15" s="17" t="str">
        <v>NaN</v>
      </c>
      <c r="U15" s="28" t="str">
        <v>NaN</v>
      </c>
      <c r="V15" s="28" t="str">
        <v>NaN</v>
      </c>
      <c r="W15" s="28" t="str">
        <v>NaN</v>
      </c>
      <c r="X15" s="28">
        <v>1.6323290000000001E-11</v>
      </c>
      <c r="Y15" s="28">
        <v>9.5853650000000007E-12</v>
      </c>
      <c r="Z15" s="17">
        <v>1.1275161E-11</v>
      </c>
      <c r="AA15" s="17">
        <v>1.3268539E-11</v>
      </c>
      <c r="AB15" s="17">
        <v>1.3300227E-3</v>
      </c>
      <c r="AC15" s="21" t="str">
        <v>NaN</v>
      </c>
      <c r="AD15" s="45" t="str">
        <v>NaN</v>
      </c>
      <c r="AE15" s="45" t="str">
        <v>NaN</v>
      </c>
      <c r="AF15" s="45">
        <v>1.5512647E-11</v>
      </c>
      <c r="AG15" s="45">
        <v>1.0995826E-11</v>
      </c>
      <c r="AH15" s="45">
        <v>1.0727652E-11</v>
      </c>
      <c r="AI15" s="45">
        <v>1.8483002999999999E-11</v>
      </c>
      <c r="AJ15" s="45">
        <v>5.513958E-11</v>
      </c>
      <c r="AK15" s="45">
        <v>1.5620852E-4</v>
      </c>
      <c r="AL15" s="39">
        <f t="shared" si="3"/>
        <v>5.5045612744322301E-5</v>
      </c>
      <c r="AM15" s="33" t="s">
        <v>34</v>
      </c>
      <c r="AN15" s="21"/>
      <c r="AO15" s="5">
        <f>(SUM(AD6:AK28)/137)+(SUM(B6:E19)/41)</f>
        <v>8.7443083551354689E-3</v>
      </c>
      <c r="AP15" s="1">
        <f t="shared" si="0"/>
        <v>8.7443083551354687E-6</v>
      </c>
      <c r="AQ15" s="1">
        <f t="shared" si="1"/>
        <v>1.0493170026162562E-4</v>
      </c>
      <c r="AR15" s="1">
        <f t="shared" si="2"/>
        <v>104.93170026162562</v>
      </c>
      <c r="AS15" s="54">
        <f t="shared" si="4"/>
        <v>88.690161831730691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35">
      <c r="A16" s="15">
        <v>-11.212300000000001</v>
      </c>
      <c r="B16" s="45">
        <v>1.6920016E-3</v>
      </c>
      <c r="C16" s="45">
        <v>1.4835849999999999E-11</v>
      </c>
      <c r="D16" s="45" t="str">
        <v>NaN</v>
      </c>
      <c r="E16" s="45" t="str">
        <v>NaN</v>
      </c>
      <c r="F16" s="16">
        <v>7.4877909999999993E-12</v>
      </c>
      <c r="G16" s="16">
        <v>1.0775054E-11</v>
      </c>
      <c r="H16" s="16">
        <v>4.9403332999999997E-12</v>
      </c>
      <c r="I16" s="16">
        <v>3.5188837999999998E-12</v>
      </c>
      <c r="J16" s="16">
        <v>2.2214734000000002E-12</v>
      </c>
      <c r="K16" s="16">
        <v>1.8563045999999999E-12</v>
      </c>
      <c r="L16" s="16">
        <v>1.7627924E-12</v>
      </c>
      <c r="M16" s="16">
        <v>1.9907683999999999E-12</v>
      </c>
      <c r="N16" s="16">
        <v>2.7756577000000002E-12</v>
      </c>
      <c r="O16" s="16">
        <v>3.9312859999999996E-12</v>
      </c>
      <c r="P16" s="16">
        <v>4.8555499999999998E-12</v>
      </c>
      <c r="Q16" s="16">
        <v>6.5909550000000004E-12</v>
      </c>
      <c r="R16" s="16">
        <v>8.9475609999999997E-12</v>
      </c>
      <c r="S16" s="16">
        <v>3.0657835000000002E-4</v>
      </c>
      <c r="T16" s="17" t="str">
        <v>NaN</v>
      </c>
      <c r="U16" s="28" t="str">
        <v>NaN</v>
      </c>
      <c r="V16" s="28" t="str">
        <v>NaN</v>
      </c>
      <c r="W16" s="28" t="str">
        <v>NaN</v>
      </c>
      <c r="X16" s="28">
        <v>1.0477313E-11</v>
      </c>
      <c r="Y16" s="28">
        <v>1.0213293000000001E-11</v>
      </c>
      <c r="Z16" s="17">
        <v>1.8929164000000002E-11</v>
      </c>
      <c r="AA16" s="17">
        <v>1.6005064999999999E-11</v>
      </c>
      <c r="AB16" s="17">
        <v>1.4204345999999999E-3</v>
      </c>
      <c r="AC16" s="21" t="str">
        <v>NaN</v>
      </c>
      <c r="AD16" s="45" t="str">
        <v>NaN</v>
      </c>
      <c r="AE16" s="45" t="str">
        <v>NaN</v>
      </c>
      <c r="AF16" s="45">
        <v>8.7658664999999993E-12</v>
      </c>
      <c r="AG16" s="45">
        <v>7.0145280000000001E-12</v>
      </c>
      <c r="AH16" s="45">
        <v>8.9756670000000006E-12</v>
      </c>
      <c r="AI16" s="45">
        <v>3.1085266E-11</v>
      </c>
      <c r="AJ16" s="45">
        <v>5.9353909999999995E-4</v>
      </c>
      <c r="AK16" s="45">
        <v>1.2335512999999999E-3</v>
      </c>
      <c r="AL16" s="39">
        <f t="shared" si="3"/>
        <v>1.9430019029468231E-4</v>
      </c>
      <c r="AM16" t="s">
        <v>35</v>
      </c>
      <c r="AN16" s="21"/>
      <c r="AO16" s="1">
        <f>SUM(B2:AK37)/939</f>
        <v>2.6264789462477752E-3</v>
      </c>
      <c r="AP16" s="1">
        <f t="shared" si="0"/>
        <v>2.6264789462477752E-6</v>
      </c>
      <c r="AQ16" s="1">
        <f t="shared" si="1"/>
        <v>3.15177473549733E-5</v>
      </c>
      <c r="AR16" s="1">
        <f t="shared" si="2"/>
        <v>31.517747354973299</v>
      </c>
      <c r="AS16" s="54">
        <f t="shared" si="4"/>
        <v>26.639367383875822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35">
      <c r="A17" s="15">
        <v>-7.9836</v>
      </c>
      <c r="B17" s="45">
        <v>4.6195383E-3</v>
      </c>
      <c r="C17" s="45">
        <v>1.7071571E-3</v>
      </c>
      <c r="D17" s="45">
        <v>3.8729839999999998E-12</v>
      </c>
      <c r="E17" s="45">
        <v>4.5782457999999998E-12</v>
      </c>
      <c r="F17" s="16">
        <v>7.2210305999999999E-12</v>
      </c>
      <c r="G17" s="16">
        <v>8.8979360000000005E-12</v>
      </c>
      <c r="H17" s="16">
        <v>6.0131943000000002E-12</v>
      </c>
      <c r="I17" s="16">
        <v>4.85741E-12</v>
      </c>
      <c r="J17" s="16">
        <v>2.510487E-12</v>
      </c>
      <c r="K17" s="16">
        <v>2.5288547E-12</v>
      </c>
      <c r="L17" s="16">
        <v>2.2357182999999999E-12</v>
      </c>
      <c r="M17" s="16">
        <v>2.440796E-12</v>
      </c>
      <c r="N17" s="16">
        <v>3.3536399999999998E-12</v>
      </c>
      <c r="O17" s="16">
        <v>5.3073244999999998E-12</v>
      </c>
      <c r="P17" s="16">
        <v>1.00689726E-11</v>
      </c>
      <c r="Q17" s="16">
        <v>2.2088585999999999E-11</v>
      </c>
      <c r="R17" s="16">
        <v>3.2133191999999997E-11</v>
      </c>
      <c r="S17" s="16">
        <v>1.4975082999999999E-3</v>
      </c>
      <c r="T17" s="17" t="str">
        <v>NaN</v>
      </c>
      <c r="U17" s="28" t="str">
        <v>NaN</v>
      </c>
      <c r="V17" s="28" t="str">
        <v>NaN</v>
      </c>
      <c r="W17" s="28" t="str">
        <v>NaN</v>
      </c>
      <c r="X17" s="28">
        <v>5.4206014999999998E-12</v>
      </c>
      <c r="Y17" s="28">
        <v>9.1934975000000005E-12</v>
      </c>
      <c r="Z17" s="17">
        <v>1.5129637E-3</v>
      </c>
      <c r="AA17" s="17">
        <v>2.4327778E-3</v>
      </c>
      <c r="AB17" s="26">
        <v>1.5773713E-3</v>
      </c>
      <c r="AC17" s="21" t="str">
        <v>NaN</v>
      </c>
      <c r="AD17" s="45" t="str">
        <v>NaN</v>
      </c>
      <c r="AE17" s="45" t="str">
        <v>NaN</v>
      </c>
      <c r="AF17" s="45">
        <v>5.3864972000000001E-12</v>
      </c>
      <c r="AG17" s="45">
        <v>1.2682811000000001E-11</v>
      </c>
      <c r="AH17" s="45">
        <v>1.4313636000000001E-11</v>
      </c>
      <c r="AI17" s="45">
        <v>2.7981689999999999E-4</v>
      </c>
      <c r="AJ17" s="45">
        <v>9.5155713000000003E-4</v>
      </c>
      <c r="AK17" s="45">
        <v>2.3224525999999998E-3</v>
      </c>
      <c r="AL17" s="39">
        <f t="shared" si="3"/>
        <v>5.8279804465880751E-4</v>
      </c>
      <c r="AM17" t="s">
        <v>36</v>
      </c>
      <c r="AN17" s="21"/>
      <c r="AO17" s="64">
        <f>SUM(B20:AK37)/411</f>
        <v>4.2868361348550102E-4</v>
      </c>
      <c r="AP17" s="1">
        <f t="shared" si="0"/>
        <v>4.2868361348550105E-7</v>
      </c>
      <c r="AQ17" s="1">
        <f t="shared" si="1"/>
        <v>5.1442033618260126E-6</v>
      </c>
      <c r="AR17" s="1">
        <f t="shared" si="2"/>
        <v>5.1442033618260128</v>
      </c>
      <c r="AS17" s="54">
        <f t="shared" si="4"/>
        <v>4.3479732770758588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35">
      <c r="A18" s="15">
        <v>-4.7801999999999998</v>
      </c>
      <c r="B18" s="45">
        <v>3.3030556999999999E-3</v>
      </c>
      <c r="C18" s="45">
        <v>1.6787524E-11</v>
      </c>
      <c r="D18" s="45">
        <v>4.1897889999999999E-12</v>
      </c>
      <c r="E18" s="45">
        <v>4.5732189999999996E-12</v>
      </c>
      <c r="F18" s="16">
        <v>4.5813670000000002E-12</v>
      </c>
      <c r="G18" s="16">
        <v>6.3731800000000001E-12</v>
      </c>
      <c r="H18" s="16">
        <v>7.0984545999999997E-12</v>
      </c>
      <c r="I18" s="16">
        <v>4.9359245E-12</v>
      </c>
      <c r="J18" s="16">
        <v>4.4154493000000001E-12</v>
      </c>
      <c r="K18" s="16">
        <v>4.7328609999999999E-12</v>
      </c>
      <c r="L18" s="16">
        <v>5.1149740000000003E-12</v>
      </c>
      <c r="M18" s="16">
        <v>5.4586719999999997E-12</v>
      </c>
      <c r="N18" s="16">
        <v>7.5776294999999996E-12</v>
      </c>
      <c r="O18" s="16">
        <v>1.3018462E-11</v>
      </c>
      <c r="P18" s="16">
        <v>2.819724E-11</v>
      </c>
      <c r="Q18" s="16">
        <v>1.1412519999999999E-3</v>
      </c>
      <c r="R18" s="16">
        <v>2.127697E-3</v>
      </c>
      <c r="S18" s="16">
        <v>5.8605864999999998E-4</v>
      </c>
      <c r="T18" s="17" t="str">
        <v>NaN</v>
      </c>
      <c r="U18" s="28" t="str">
        <v>NaN</v>
      </c>
      <c r="V18" s="28" t="str">
        <v>NaN</v>
      </c>
      <c r="W18" s="28" t="str">
        <v>NaN</v>
      </c>
      <c r="X18" s="28">
        <v>7.3870189999999996E-12</v>
      </c>
      <c r="Y18" s="28">
        <v>1.9303792999999999E-11</v>
      </c>
      <c r="Z18" s="17">
        <v>1.7433609999999999E-3</v>
      </c>
      <c r="AA18" s="17">
        <v>3.9287899999999997E-3</v>
      </c>
      <c r="AB18" s="26">
        <v>3.5038694999999999E-3</v>
      </c>
      <c r="AC18" s="21" t="str">
        <v>NaN</v>
      </c>
      <c r="AD18" s="45" t="str">
        <v>NaN</v>
      </c>
      <c r="AE18" s="45" t="str">
        <v>NaN</v>
      </c>
      <c r="AF18" s="45">
        <v>6.7772493E-12</v>
      </c>
      <c r="AG18" s="45">
        <v>1.3738453E-11</v>
      </c>
      <c r="AH18" s="45">
        <v>5.3548400000000003E-4</v>
      </c>
      <c r="AI18" s="45">
        <v>1.6848212E-3</v>
      </c>
      <c r="AJ18" s="45">
        <v>2.236104E-3</v>
      </c>
      <c r="AK18" s="45">
        <v>2.9265666E-3</v>
      </c>
      <c r="AL18" s="39">
        <f t="shared" si="3"/>
        <v>8.1782964876762941E-4</v>
      </c>
      <c r="AM18" t="s">
        <v>37</v>
      </c>
      <c r="AN18" s="21"/>
      <c r="AO18" s="64">
        <f>SUM(B2:AK19)/528</f>
        <v>4.3372628132275015E-3</v>
      </c>
      <c r="AP18" s="1">
        <f t="shared" si="0"/>
        <v>4.3372628132275017E-6</v>
      </c>
      <c r="AQ18" s="1">
        <f t="shared" si="1"/>
        <v>5.2047153758730017E-5</v>
      </c>
      <c r="AR18" s="1">
        <f t="shared" si="2"/>
        <v>52.047153758730019</v>
      </c>
      <c r="AS18" s="54">
        <f t="shared" si="4"/>
        <v>43.991191205646274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35">
      <c r="A19" s="15">
        <v>-1.5918000000000001</v>
      </c>
      <c r="B19" s="45" t="str">
        <v>NaN</v>
      </c>
      <c r="C19" s="45" t="str">
        <v>NaN</v>
      </c>
      <c r="D19" s="45">
        <v>3.9687012000000001E-12</v>
      </c>
      <c r="E19" s="45">
        <v>9.183704E-12</v>
      </c>
      <c r="F19" s="16">
        <v>7.8509313999999996E-5</v>
      </c>
      <c r="G19" s="16">
        <v>7.3266819999999996E-12</v>
      </c>
      <c r="H19" s="16">
        <v>5.5244630000000002E-12</v>
      </c>
      <c r="I19" s="16">
        <v>3.9166295999999998E-12</v>
      </c>
      <c r="J19" s="16">
        <v>3.7243662999999997E-12</v>
      </c>
      <c r="K19" s="16">
        <v>3.8353310000000001E-12</v>
      </c>
      <c r="L19" s="16">
        <v>4.0237765E-12</v>
      </c>
      <c r="M19" s="16">
        <v>4.2015699999999998E-12</v>
      </c>
      <c r="N19" s="16">
        <v>4.9286270000000001E-12</v>
      </c>
      <c r="O19" s="16">
        <v>5.9158437999999997E-12</v>
      </c>
      <c r="P19" s="16">
        <v>7.8313630000000004E-12</v>
      </c>
      <c r="Q19" s="16">
        <v>1.5329381999999999E-11</v>
      </c>
      <c r="R19" s="16">
        <v>1.1287809000000001E-3</v>
      </c>
      <c r="S19" s="16">
        <v>1.5460801000000001E-3</v>
      </c>
      <c r="T19" s="17" t="str">
        <v>NaN</v>
      </c>
      <c r="U19" s="28" t="str">
        <v>NaN</v>
      </c>
      <c r="V19" s="28" t="str">
        <v>NaN</v>
      </c>
      <c r="W19" s="28">
        <v>3.5698227999999998E-12</v>
      </c>
      <c r="X19" s="28">
        <v>4.2668089999999999E-12</v>
      </c>
      <c r="Y19" s="28">
        <v>4.6237129999999996E-12</v>
      </c>
      <c r="Z19" s="17">
        <v>7.3081560000000003E-12</v>
      </c>
      <c r="AA19" s="17">
        <v>1.8194020999999999E-11</v>
      </c>
      <c r="AB19" s="17">
        <v>2.6789345000000002E-3</v>
      </c>
      <c r="AC19" s="21" t="str">
        <v>NaN</v>
      </c>
      <c r="AD19" s="45" t="str">
        <v>NaN</v>
      </c>
      <c r="AE19" s="45" t="str">
        <v>NaN</v>
      </c>
      <c r="AF19" s="45">
        <v>8.3753269999999999E-12</v>
      </c>
      <c r="AG19" s="45">
        <v>1.1920331E-11</v>
      </c>
      <c r="AH19" s="45">
        <v>3.2028746999999999E-3</v>
      </c>
      <c r="AI19" s="45">
        <v>8.4190899999999995E-4</v>
      </c>
      <c r="AJ19" s="45">
        <v>1.2761432000000001E-3</v>
      </c>
      <c r="AK19" s="45">
        <v>3.4501724999999998E-3</v>
      </c>
      <c r="AL19" s="39">
        <f t="shared" si="3"/>
        <v>5.0726444114173642E-4</v>
      </c>
      <c r="AM19" t="s">
        <v>53</v>
      </c>
      <c r="AN19" s="21"/>
      <c r="AO19" s="21">
        <f>SUM(U4:X4)/4</f>
        <v>2.022677745763E-4</v>
      </c>
      <c r="AP19" s="1">
        <f t="shared" si="0"/>
        <v>2.0226777457630001E-7</v>
      </c>
      <c r="AQ19" s="1">
        <f t="shared" si="1"/>
        <v>2.4272132949156002E-6</v>
      </c>
      <c r="AR19" s="1">
        <f t="shared" si="2"/>
        <v>2.4272132949156004</v>
      </c>
      <c r="AS19" s="54">
        <f t="shared" si="4"/>
        <v>2.0515243667019742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35">
      <c r="A20" s="15">
        <v>1.5918000000000001</v>
      </c>
      <c r="B20" s="45" t="str">
        <v>NaN</v>
      </c>
      <c r="C20" s="16" t="str">
        <v>NaN</v>
      </c>
      <c r="D20" s="16">
        <v>7.0425445000000002E-12</v>
      </c>
      <c r="E20" s="16">
        <v>1.0680559E-11</v>
      </c>
      <c r="F20" s="16">
        <v>9.6985529999999994E-12</v>
      </c>
      <c r="G20" s="16">
        <v>5.553271E-12</v>
      </c>
      <c r="H20" s="16">
        <v>4.5113813000000001E-12</v>
      </c>
      <c r="I20" s="16">
        <v>4.2861383E-12</v>
      </c>
      <c r="J20" s="16">
        <v>4.8606389999999996E-12</v>
      </c>
      <c r="K20" s="16">
        <v>5.4396649999999999E-12</v>
      </c>
      <c r="L20" s="16">
        <v>5.2848692999999999E-12</v>
      </c>
      <c r="M20" s="16">
        <v>5.1432625999999999E-12</v>
      </c>
      <c r="N20" s="16">
        <v>5.5113665000000002E-12</v>
      </c>
      <c r="O20" s="16">
        <v>6.319347E-12</v>
      </c>
      <c r="P20" s="16">
        <v>8.1335889999999993E-12</v>
      </c>
      <c r="Q20" s="16">
        <v>1.5877098E-11</v>
      </c>
      <c r="R20" s="16">
        <v>1.8298606999999999E-4</v>
      </c>
      <c r="S20" s="16">
        <v>2.2733022000000001E-5</v>
      </c>
      <c r="T20" s="17" t="str">
        <v>NaN</v>
      </c>
      <c r="U20" s="28" t="str">
        <v>NaN</v>
      </c>
      <c r="V20" s="28" t="str">
        <v>NaN</v>
      </c>
      <c r="W20" s="28">
        <v>1.0064498000000001E-11</v>
      </c>
      <c r="X20" s="28">
        <v>5.0191839999999999E-12</v>
      </c>
      <c r="Y20" s="28">
        <v>5.5743275000000003E-12</v>
      </c>
      <c r="Z20" s="17">
        <v>7.7997079999999993E-12</v>
      </c>
      <c r="AA20" s="17">
        <v>1.7505579E-11</v>
      </c>
      <c r="AB20" s="17">
        <v>3.1264422000000002E-3</v>
      </c>
      <c r="AC20" s="21" t="str">
        <v>NaN</v>
      </c>
      <c r="AD20" s="45" t="str">
        <v>NaN</v>
      </c>
      <c r="AE20" s="45" t="str">
        <v>NaN</v>
      </c>
      <c r="AF20" s="45">
        <v>1.9331214E-3</v>
      </c>
      <c r="AG20" s="45">
        <v>4.3633240000000002E-4</v>
      </c>
      <c r="AH20" s="45">
        <v>1.7288050000000001E-11</v>
      </c>
      <c r="AI20" s="45">
        <v>7.9781070000000005E-12</v>
      </c>
      <c r="AJ20" s="45">
        <v>7.2650773999999997E-12</v>
      </c>
      <c r="AK20" s="45">
        <v>7.0029224000000005E-4</v>
      </c>
      <c r="AL20" s="39">
        <f t="shared" si="3"/>
        <v>2.2863955388702909E-4</v>
      </c>
      <c r="AM20" s="21" t="s">
        <v>54</v>
      </c>
      <c r="AN20" s="21"/>
      <c r="AO20" s="21">
        <f>SUM(T11:T14)/4</f>
        <v>4.6548441249999995E-12</v>
      </c>
      <c r="AP20" s="1">
        <f t="shared" si="0"/>
        <v>4.6548441249999998E-15</v>
      </c>
      <c r="AQ20" s="1">
        <f t="shared" si="1"/>
        <v>5.58581295E-14</v>
      </c>
      <c r="AR20" s="1">
        <f t="shared" si="2"/>
        <v>5.5858129500000003E-8</v>
      </c>
      <c r="AS20" s="54">
        <f t="shared" si="4"/>
        <v>4.7212296499731004E-8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35">
      <c r="A21" s="15">
        <v>4.7801999999999998</v>
      </c>
      <c r="B21" s="45" t="str">
        <v>NaN</v>
      </c>
      <c r="C21" s="16">
        <v>7.2999730000000006E-12</v>
      </c>
      <c r="D21" s="16">
        <v>4.4465963000000003E-12</v>
      </c>
      <c r="E21" s="16">
        <v>6.3568282999999999E-12</v>
      </c>
      <c r="F21" s="16">
        <v>4.1159423999999997E-12</v>
      </c>
      <c r="G21" s="16">
        <v>4.068729E-12</v>
      </c>
      <c r="H21" s="16">
        <v>5.0018903999999996E-12</v>
      </c>
      <c r="I21" s="16">
        <v>6.4983613000000001E-12</v>
      </c>
      <c r="J21" s="16">
        <v>1.1061542E-11</v>
      </c>
      <c r="K21" s="16">
        <v>1.9554693000000001E-11</v>
      </c>
      <c r="L21" s="16">
        <v>2.9285338E-11</v>
      </c>
      <c r="M21" s="16">
        <v>3.3655297000000003E-4</v>
      </c>
      <c r="N21" s="16">
        <v>1.4871592000000001E-4</v>
      </c>
      <c r="O21" s="16">
        <v>2.8291508000000001E-11</v>
      </c>
      <c r="P21" s="16">
        <v>1.9041822000000001E-11</v>
      </c>
      <c r="Q21" s="16">
        <v>2.3888358E-11</v>
      </c>
      <c r="R21" s="16">
        <v>2.5073506000000002E-11</v>
      </c>
      <c r="S21" s="16">
        <v>2.9637223E-11</v>
      </c>
      <c r="T21" s="17" t="str">
        <v>NaN</v>
      </c>
      <c r="U21" s="28" t="str">
        <v>NaN</v>
      </c>
      <c r="V21" s="28">
        <v>5.2879169999999998E-12</v>
      </c>
      <c r="W21" s="28">
        <v>9.0033874000000002E-12</v>
      </c>
      <c r="X21" s="28">
        <v>1.8636563E-11</v>
      </c>
      <c r="Y21" s="28">
        <v>1.8643731999999999E-11</v>
      </c>
      <c r="Z21" s="17">
        <v>1.5748354E-11</v>
      </c>
      <c r="AA21" s="17">
        <v>1.2189015999999999E-11</v>
      </c>
      <c r="AB21" s="17">
        <v>2.9228214000000002E-11</v>
      </c>
      <c r="AC21" s="21" t="str">
        <v>NaN</v>
      </c>
      <c r="AD21" s="45" t="str">
        <v>NaN</v>
      </c>
      <c r="AE21" s="45" t="str">
        <v>NaN</v>
      </c>
      <c r="AF21" s="45">
        <v>4.0461590000000002E-11</v>
      </c>
      <c r="AG21" s="45">
        <v>1.6038475999999999E-11</v>
      </c>
      <c r="AH21" s="45">
        <v>7.096731E-12</v>
      </c>
      <c r="AI21" s="45">
        <v>7.7974499999999997E-12</v>
      </c>
      <c r="AJ21" s="45">
        <v>8.0770070000000004E-12</v>
      </c>
      <c r="AK21" s="45">
        <v>2.4000626999999999E-3</v>
      </c>
      <c r="AL21" s="39">
        <f t="shared" si="3"/>
        <v>9.6177733394358275E-5</v>
      </c>
      <c r="AM21" s="21" t="s">
        <v>55</v>
      </c>
      <c r="AO21" s="21">
        <f>SUM(Z11:AC28)/42</f>
        <v>5.7995573920438406E-4</v>
      </c>
      <c r="AP21" s="1">
        <f t="shared" si="0"/>
        <v>5.7995573920438409E-7</v>
      </c>
      <c r="AQ21" s="1">
        <f t="shared" si="1"/>
        <v>6.9594688704526095E-6</v>
      </c>
      <c r="AR21" s="1">
        <f t="shared" si="2"/>
        <v>6.9594688704526098</v>
      </c>
      <c r="AS21" s="54">
        <f t="shared" si="4"/>
        <v>5.882268359746214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35">
      <c r="A22" s="15">
        <v>7.9836</v>
      </c>
      <c r="B22" s="45" t="str">
        <v>NaN</v>
      </c>
      <c r="C22" s="16">
        <v>4.8778359999999999E-12</v>
      </c>
      <c r="D22" s="16">
        <v>2.5787723E-12</v>
      </c>
      <c r="E22" s="16">
        <v>2.3701804000000001E-12</v>
      </c>
      <c r="F22" s="16">
        <v>1.9462391999999999E-12</v>
      </c>
      <c r="G22" s="16">
        <v>2.6874144999999999E-12</v>
      </c>
      <c r="H22" s="16">
        <v>3.7198004999999998E-12</v>
      </c>
      <c r="I22" s="16">
        <v>4.9898360000000002E-12</v>
      </c>
      <c r="J22" s="16">
        <v>7.0918840000000002E-12</v>
      </c>
      <c r="K22" s="16">
        <v>9.7971666000000004E-12</v>
      </c>
      <c r="L22" s="16">
        <v>1.5408304999999999E-11</v>
      </c>
      <c r="M22" s="16">
        <v>2.1326388999999999E-11</v>
      </c>
      <c r="N22" s="16">
        <v>3.3373502000000002E-11</v>
      </c>
      <c r="O22" s="16">
        <v>2.9867795999999997E-11</v>
      </c>
      <c r="P22" s="16">
        <v>3.6338734E-11</v>
      </c>
      <c r="Q22" s="16">
        <v>5.6217493999999996E-4</v>
      </c>
      <c r="R22" s="16">
        <v>4.5427232999999999E-3</v>
      </c>
      <c r="S22" s="16">
        <v>3.8512070000000002E-3</v>
      </c>
      <c r="T22" s="17" t="str">
        <v>NaN</v>
      </c>
      <c r="U22" s="28" t="str">
        <v>NaN</v>
      </c>
      <c r="V22" s="28">
        <v>7.2046947E-12</v>
      </c>
      <c r="W22" s="28">
        <v>1.1616481E-11</v>
      </c>
      <c r="X22" s="28">
        <v>1.0081192000000001E-11</v>
      </c>
      <c r="Y22" s="28">
        <v>1.1624284000000001E-11</v>
      </c>
      <c r="Z22" s="17">
        <v>8.6940447000000002E-4</v>
      </c>
      <c r="AA22" s="17" t="str">
        <v>NaN</v>
      </c>
      <c r="AB22" s="17" t="str">
        <v>NaN</v>
      </c>
      <c r="AC22" s="17" t="str">
        <v>NaN</v>
      </c>
      <c r="AD22" s="17" t="str">
        <v>NaN</v>
      </c>
      <c r="AE22" s="45" t="str">
        <v>NaN</v>
      </c>
      <c r="AF22" s="45" t="str">
        <v>NaN</v>
      </c>
      <c r="AG22" s="45">
        <v>7.4097357000000002E-4</v>
      </c>
      <c r="AH22" s="45">
        <v>6.6477360000000002E-12</v>
      </c>
      <c r="AI22" s="45">
        <v>1.9421643999999999E-4</v>
      </c>
      <c r="AJ22" s="45">
        <v>1.5742201000000001E-4</v>
      </c>
      <c r="AK22" s="45">
        <v>1.4317533E-11</v>
      </c>
      <c r="AL22" s="39">
        <f t="shared" si="3"/>
        <v>4.0437488769873249E-4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35">
      <c r="A23" s="15">
        <v>11.212300000000001</v>
      </c>
      <c r="B23" s="45" t="str">
        <v>NaN</v>
      </c>
      <c r="C23" s="16">
        <v>4.1662710000000004E-12</v>
      </c>
      <c r="D23" s="16">
        <v>1.8183357E-12</v>
      </c>
      <c r="E23" s="16">
        <v>2.1840410999999999E-12</v>
      </c>
      <c r="F23" s="16">
        <v>1.6049852000000001E-12</v>
      </c>
      <c r="G23" s="16">
        <v>1.9489446999999999E-12</v>
      </c>
      <c r="H23" s="16">
        <v>2.6745677999999999E-12</v>
      </c>
      <c r="I23" s="16">
        <v>2.8526276E-12</v>
      </c>
      <c r="J23" s="16">
        <v>3.4405197999999998E-12</v>
      </c>
      <c r="K23" s="16">
        <v>4.1566944999999999E-12</v>
      </c>
      <c r="L23" s="16">
        <v>5.4807808000000001E-12</v>
      </c>
      <c r="M23" s="16">
        <v>5.7850832999999997E-12</v>
      </c>
      <c r="N23" s="16">
        <v>7.0693646000000003E-12</v>
      </c>
      <c r="O23" s="16">
        <v>9.2122269999999993E-12</v>
      </c>
      <c r="P23" s="16">
        <v>7.9561939999999993E-12</v>
      </c>
      <c r="Q23" s="16">
        <v>1.0342243599999999E-11</v>
      </c>
      <c r="R23" s="16">
        <v>3.8656252E-4</v>
      </c>
      <c r="S23" s="62">
        <v>1.4290559999999999E-3</v>
      </c>
      <c r="T23" s="17" t="str">
        <v>NaN</v>
      </c>
      <c r="U23" s="28">
        <v>2.0543243999999999E-11</v>
      </c>
      <c r="V23" s="28">
        <v>8.0291509999999997E-12</v>
      </c>
      <c r="W23" s="28">
        <v>6.2887219999999998E-12</v>
      </c>
      <c r="X23" s="28">
        <v>7.2359002E-12</v>
      </c>
      <c r="Y23" s="28">
        <v>6.1826703000000001E-12</v>
      </c>
      <c r="Z23" s="17">
        <v>4.0877622000000004E-12</v>
      </c>
      <c r="AA23" s="17" t="str">
        <v>NaN</v>
      </c>
      <c r="AB23" s="17" t="str">
        <v>NaN</v>
      </c>
      <c r="AC23" s="17" t="str">
        <v>NaN</v>
      </c>
      <c r="AD23" s="17" t="str">
        <v>NaN</v>
      </c>
      <c r="AE23" s="45" t="str">
        <v>NaN</v>
      </c>
      <c r="AF23" s="45" t="str">
        <v>NaN</v>
      </c>
      <c r="AG23" s="45">
        <v>7.2963705000000001E-4</v>
      </c>
      <c r="AH23" s="45">
        <v>1.8069115999999999E-11</v>
      </c>
      <c r="AI23" s="45">
        <v>2.446542E-11</v>
      </c>
      <c r="AJ23" s="45">
        <v>4.6502430000000002E-4</v>
      </c>
      <c r="AK23" s="45">
        <v>2.300526E-11</v>
      </c>
      <c r="AL23" s="39">
        <f t="shared" si="3"/>
        <v>1.0751000209286167E-4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5"/>
      <c r="AZ23" s="23"/>
      <c r="BA23" s="24"/>
      <c r="BB23" s="25"/>
      <c r="BC23" s="23"/>
      <c r="BD23" s="23"/>
      <c r="BE23" s="23"/>
      <c r="BF23" s="23"/>
      <c r="BG23" s="23"/>
      <c r="BH23" s="23"/>
      <c r="BI23" s="23"/>
    </row>
    <row r="24" spans="1:61" x14ac:dyDescent="0.35">
      <c r="A24" s="15">
        <v>14.477499999999999</v>
      </c>
      <c r="B24" s="45" t="str">
        <v>NaN</v>
      </c>
      <c r="C24" s="16">
        <v>5.7554439999999998E-12</v>
      </c>
      <c r="D24" s="16">
        <v>2.0903547999999998E-12</v>
      </c>
      <c r="E24" s="16">
        <v>1.9014623E-12</v>
      </c>
      <c r="F24" s="16">
        <v>1.4947345E-12</v>
      </c>
      <c r="G24" s="16">
        <v>1.7045559E-12</v>
      </c>
      <c r="H24" s="16">
        <v>2.1673557000000001E-12</v>
      </c>
      <c r="I24" s="16">
        <v>2.6603950999999999E-12</v>
      </c>
      <c r="J24" s="16">
        <v>3.1804982000000002E-12</v>
      </c>
      <c r="K24" s="16">
        <v>3.9391025000000003E-12</v>
      </c>
      <c r="L24" s="16">
        <v>4.5081673000000002E-12</v>
      </c>
      <c r="M24" s="16">
        <v>4.5408894000000001E-12</v>
      </c>
      <c r="N24" s="16">
        <v>5.3356809999999999E-12</v>
      </c>
      <c r="O24" s="16">
        <v>5.6502562999999997E-12</v>
      </c>
      <c r="P24" s="16">
        <v>5.8950713000000002E-12</v>
      </c>
      <c r="Q24" s="16">
        <v>1.4581523E-11</v>
      </c>
      <c r="R24" s="16">
        <v>1.0206112999999999E-3</v>
      </c>
      <c r="S24" s="16" t="str">
        <v>NaN</v>
      </c>
      <c r="T24" s="29">
        <v>1.3010938000000001E-11</v>
      </c>
      <c r="U24" s="28">
        <v>7.0245460000000001E-12</v>
      </c>
      <c r="V24" s="28">
        <v>4.0754885999999996E-12</v>
      </c>
      <c r="W24" s="28">
        <v>4.1680625999999998E-12</v>
      </c>
      <c r="X24" s="28">
        <v>4.3785250000000003E-12</v>
      </c>
      <c r="Y24" s="28">
        <v>4.5170884999999996E-12</v>
      </c>
      <c r="Z24" s="17">
        <v>3.7285500000000003E-12</v>
      </c>
      <c r="AA24" s="17" t="str">
        <v>NaN</v>
      </c>
      <c r="AB24" s="17" t="str">
        <v>NaN</v>
      </c>
      <c r="AC24" s="17" t="str">
        <v>NaN</v>
      </c>
      <c r="AD24" s="17" t="str">
        <v>NaN</v>
      </c>
      <c r="AE24" s="45" t="str">
        <v>NaN</v>
      </c>
      <c r="AF24" s="45" t="str">
        <v>NaN</v>
      </c>
      <c r="AG24" s="45">
        <v>4.8760988000000002E-4</v>
      </c>
      <c r="AH24" s="45">
        <v>1.9473664E-11</v>
      </c>
      <c r="AI24" s="45">
        <v>2.4922115E-3</v>
      </c>
      <c r="AJ24" s="45">
        <v>4.1053424000000001E-4</v>
      </c>
      <c r="AK24" s="45">
        <v>3.794197E-4</v>
      </c>
      <c r="AL24" s="39">
        <f t="shared" si="3"/>
        <v>1.7108524092079833E-4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5"/>
      <c r="AZ24" s="23"/>
      <c r="BA24" s="24"/>
      <c r="BB24" s="25"/>
      <c r="BC24" s="23"/>
      <c r="BD24" s="23"/>
      <c r="BE24" s="23"/>
      <c r="BF24" s="23"/>
      <c r="BG24" s="23"/>
      <c r="BH24" s="23"/>
      <c r="BI24" s="23"/>
    </row>
    <row r="25" spans="1:61" x14ac:dyDescent="0.35">
      <c r="A25" s="15">
        <v>17.791599999999999</v>
      </c>
      <c r="B25" s="45" t="str">
        <v>NaN</v>
      </c>
      <c r="C25" s="16">
        <v>6.5339135999999996E-12</v>
      </c>
      <c r="D25" s="16">
        <v>3.5849799999999999E-12</v>
      </c>
      <c r="E25" s="16">
        <v>2.129506E-12</v>
      </c>
      <c r="F25" s="16">
        <v>1.7120708000000001E-12</v>
      </c>
      <c r="G25" s="16">
        <v>1.7854263000000001E-12</v>
      </c>
      <c r="H25" s="16">
        <v>2.0860067E-12</v>
      </c>
      <c r="I25" s="16">
        <v>2.4361854000000001E-12</v>
      </c>
      <c r="J25" s="16">
        <v>2.8884919999999999E-12</v>
      </c>
      <c r="K25" s="16">
        <v>2.9027783000000001E-12</v>
      </c>
      <c r="L25" s="16">
        <v>3.0389205E-12</v>
      </c>
      <c r="M25" s="16">
        <v>3.3786181000000001E-12</v>
      </c>
      <c r="N25" s="16">
        <v>3.8748093000000001E-12</v>
      </c>
      <c r="O25" s="16">
        <v>3.8360474000000001E-12</v>
      </c>
      <c r="P25" s="16">
        <v>3.9975299999999998E-12</v>
      </c>
      <c r="Q25" s="30">
        <v>1.1374444E-11</v>
      </c>
      <c r="R25" s="30" t="str">
        <v>NaN</v>
      </c>
      <c r="S25" s="30">
        <v>1.1392241499999999E-5</v>
      </c>
      <c r="T25" s="29">
        <v>5.8027054999999998E-12</v>
      </c>
      <c r="U25" s="28">
        <v>4.0854308000000004E-12</v>
      </c>
      <c r="V25" s="28">
        <v>3.1034139999999999E-12</v>
      </c>
      <c r="W25" s="28">
        <v>3.1018966E-12</v>
      </c>
      <c r="X25" s="28">
        <v>3.3097071E-12</v>
      </c>
      <c r="Y25" s="28">
        <v>3.0723139000000001E-12</v>
      </c>
      <c r="Z25" s="17">
        <v>4.0417265999999996E-12</v>
      </c>
      <c r="AA25" s="17" t="str">
        <v>NaN</v>
      </c>
      <c r="AB25" s="17" t="str">
        <v>NaN</v>
      </c>
      <c r="AC25" s="17" t="str">
        <v>NaN</v>
      </c>
      <c r="AD25" s="17" t="str">
        <v>NaN</v>
      </c>
      <c r="AE25" s="45" t="str">
        <v>NaN</v>
      </c>
      <c r="AF25" s="45" t="str">
        <v>NaN</v>
      </c>
      <c r="AG25" s="45">
        <v>3.7233368000000002E-4</v>
      </c>
      <c r="AH25" s="45">
        <v>4.4799580000000004E-6</v>
      </c>
      <c r="AI25" s="45" t="str">
        <v>NaN</v>
      </c>
      <c r="AJ25" s="45">
        <v>4.2712160000000002E-4</v>
      </c>
      <c r="AK25" s="45">
        <v>6.5275654000000001E-4</v>
      </c>
      <c r="AL25" s="39">
        <f t="shared" si="3"/>
        <v>5.4373485243589745E-5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5"/>
      <c r="AZ25" s="23"/>
      <c r="BA25" s="24"/>
      <c r="BB25" s="25"/>
      <c r="BC25" s="23"/>
      <c r="BD25" s="23"/>
      <c r="BE25" s="23"/>
      <c r="BF25" s="23"/>
      <c r="BG25" s="23"/>
      <c r="BH25" s="23"/>
      <c r="BI25" s="23"/>
    </row>
    <row r="26" spans="1:61" x14ac:dyDescent="0.35">
      <c r="A26" s="15">
        <v>21.168500000000002</v>
      </c>
      <c r="B26" s="45" t="str">
        <v>NaN</v>
      </c>
      <c r="C26" s="16">
        <v>8.2670580000000006E-12</v>
      </c>
      <c r="D26" s="16">
        <v>4.9734109999999997E-12</v>
      </c>
      <c r="E26" s="16">
        <v>2.406214E-12</v>
      </c>
      <c r="F26" s="16">
        <v>1.7692369000000001E-12</v>
      </c>
      <c r="G26" s="16">
        <v>1.7447837000000001E-12</v>
      </c>
      <c r="H26" s="16">
        <v>1.9775795999999999E-12</v>
      </c>
      <c r="I26" s="16">
        <v>2.2509700000000001E-12</v>
      </c>
      <c r="J26" s="16">
        <v>2.538977E-12</v>
      </c>
      <c r="K26" s="16">
        <v>2.3850025999999999E-12</v>
      </c>
      <c r="L26" s="16">
        <v>2.3419732000000002E-12</v>
      </c>
      <c r="M26" s="16">
        <v>2.8041287000000001E-12</v>
      </c>
      <c r="N26" s="16">
        <v>2.967912E-12</v>
      </c>
      <c r="O26" s="16">
        <v>2.4848274000000001E-12</v>
      </c>
      <c r="P26" s="16">
        <v>2.6303041999999998E-12</v>
      </c>
      <c r="Q26" s="30" t="str">
        <v>NaN</v>
      </c>
      <c r="R26" s="30">
        <v>1.1241674E-11</v>
      </c>
      <c r="S26" s="30">
        <v>1.1775639E-11</v>
      </c>
      <c r="T26" s="29">
        <v>8.1814625000000004E-12</v>
      </c>
      <c r="U26" s="28">
        <v>4.1502434999999999E-12</v>
      </c>
      <c r="V26" s="28">
        <v>2.8545669999999999E-12</v>
      </c>
      <c r="W26" s="28">
        <v>2.9198497000000002E-12</v>
      </c>
      <c r="X26" s="28">
        <v>3.3342520999999999E-12</v>
      </c>
      <c r="Y26" s="28">
        <v>3.3105524E-12</v>
      </c>
      <c r="Z26" s="17">
        <v>6.11092E-12</v>
      </c>
      <c r="AA26" s="17" t="str">
        <v>NaN</v>
      </c>
      <c r="AB26" s="17" t="str">
        <v>NaN</v>
      </c>
      <c r="AC26" s="17" t="str">
        <v>NaN</v>
      </c>
      <c r="AD26" s="17" t="str">
        <v>NaN</v>
      </c>
      <c r="AE26" s="45" t="str">
        <v>NaN</v>
      </c>
      <c r="AF26" s="45" t="str">
        <v>NaN</v>
      </c>
      <c r="AG26" s="45">
        <v>2.9923131E-3</v>
      </c>
      <c r="AH26" s="45">
        <v>1.2533244E-4</v>
      </c>
      <c r="AI26" s="45" t="str">
        <v>NaN</v>
      </c>
      <c r="AJ26" s="45" t="str">
        <v>NaN</v>
      </c>
      <c r="AK26" s="45" t="str">
        <v>NaN</v>
      </c>
      <c r="AL26" s="39">
        <f t="shared" si="3"/>
        <v>1.2470582541686154E-4</v>
      </c>
      <c r="AM26" s="21"/>
      <c r="AN26" s="21"/>
      <c r="AO26" s="21"/>
      <c r="AP26" s="21"/>
      <c r="AQ26" s="1"/>
      <c r="AT26" s="23"/>
      <c r="AW26" s="23"/>
      <c r="AX26" s="24"/>
      <c r="AY26" s="25"/>
      <c r="AZ26" s="23"/>
      <c r="BA26" s="24"/>
      <c r="BB26" s="25"/>
      <c r="BC26" s="23"/>
    </row>
    <row r="27" spans="1:61" x14ac:dyDescent="0.35">
      <c r="A27" s="15">
        <v>24.624300000000002</v>
      </c>
      <c r="B27" s="45" t="str">
        <v>NaN</v>
      </c>
      <c r="C27" s="16" t="str">
        <v>NaN</v>
      </c>
      <c r="D27" s="16">
        <v>5.9663139999999997E-12</v>
      </c>
      <c r="E27" s="16">
        <v>2.4264787E-12</v>
      </c>
      <c r="F27" s="16">
        <v>1.7023860000000001E-12</v>
      </c>
      <c r="G27" s="16">
        <v>1.6651286E-12</v>
      </c>
      <c r="H27" s="16">
        <v>2.0757417E-12</v>
      </c>
      <c r="I27" s="16">
        <v>2.2760743000000001E-12</v>
      </c>
      <c r="J27" s="16">
        <v>2.4651610000000001E-12</v>
      </c>
      <c r="K27" s="16">
        <v>2.4972732000000002E-12</v>
      </c>
      <c r="L27" s="16">
        <v>2.4760645E-12</v>
      </c>
      <c r="M27" s="16">
        <v>2.7177045000000002E-12</v>
      </c>
      <c r="N27" s="16">
        <v>2.4971373000000001E-12</v>
      </c>
      <c r="O27" s="16">
        <v>2.1295562999999999E-12</v>
      </c>
      <c r="P27" s="16">
        <v>2.5548366000000001E-12</v>
      </c>
      <c r="Q27" s="30" t="str">
        <v>NaN</v>
      </c>
      <c r="R27" s="30">
        <v>1.02779564E-11</v>
      </c>
      <c r="S27" s="30">
        <v>8.5529490000000001E-12</v>
      </c>
      <c r="T27" s="29">
        <v>7.6144289999999993E-12</v>
      </c>
      <c r="U27" s="28">
        <v>3.9974909999999999E-12</v>
      </c>
      <c r="V27" s="28">
        <v>2.7990540000000002E-12</v>
      </c>
      <c r="W27" s="28">
        <v>3.2346714E-12</v>
      </c>
      <c r="X27" s="28">
        <v>3.8949086999999997E-12</v>
      </c>
      <c r="Y27" s="28">
        <v>4.0509340000000003E-12</v>
      </c>
      <c r="Z27" s="17">
        <v>7.6053669999999994E-12</v>
      </c>
      <c r="AA27" s="17" t="str">
        <v>NaN</v>
      </c>
      <c r="AB27" s="17" t="str">
        <v>NaN</v>
      </c>
      <c r="AC27" s="17" t="str">
        <v>NaN</v>
      </c>
      <c r="AD27" s="17" t="str">
        <v>NaN</v>
      </c>
      <c r="AE27" s="45" t="str">
        <v>NaN</v>
      </c>
      <c r="AF27" s="45" t="str">
        <v>NaN</v>
      </c>
      <c r="AG27" s="45">
        <v>3.9597486999999999E-4</v>
      </c>
      <c r="AH27" s="45">
        <v>7.0679024999999998E-4</v>
      </c>
      <c r="AI27" s="45" t="str">
        <v>NaN</v>
      </c>
      <c r="AJ27" s="45" t="str">
        <v>NaN</v>
      </c>
      <c r="AK27" s="45" t="str">
        <v>NaN</v>
      </c>
      <c r="AL27" s="39">
        <f t="shared" si="3"/>
        <v>4.594855022823405E-5</v>
      </c>
      <c r="AM27" s="21"/>
      <c r="AN27" s="21"/>
      <c r="AO27" s="21"/>
      <c r="AP27" s="21"/>
      <c r="AQ27" s="1"/>
      <c r="AT27" s="23"/>
      <c r="AW27" s="23"/>
      <c r="AX27" s="24"/>
      <c r="AY27" s="25"/>
      <c r="AZ27" s="23"/>
      <c r="BA27" s="24"/>
      <c r="BB27" s="25"/>
      <c r="BC27" s="23"/>
    </row>
    <row r="28" spans="1:61" x14ac:dyDescent="0.35">
      <c r="A28" s="15">
        <v>28.178599999999999</v>
      </c>
      <c r="B28" s="45" t="str">
        <v>NaN</v>
      </c>
      <c r="C28" s="16" t="str">
        <v>NaN</v>
      </c>
      <c r="D28" s="16">
        <v>3.4344589999999998E-4</v>
      </c>
      <c r="E28" s="16">
        <v>2.9912826E-12</v>
      </c>
      <c r="F28" s="16">
        <v>1.544512E-12</v>
      </c>
      <c r="G28" s="16">
        <v>1.1318055E-12</v>
      </c>
      <c r="H28" s="16">
        <v>1.2737804999999999E-12</v>
      </c>
      <c r="I28" s="16">
        <v>1.8486108999999998E-12</v>
      </c>
      <c r="J28" s="16">
        <v>2.216623E-12</v>
      </c>
      <c r="K28" s="16">
        <v>2.2711073000000001E-12</v>
      </c>
      <c r="L28" s="16">
        <v>2.3447366E-12</v>
      </c>
      <c r="M28" s="16">
        <v>2.6334824E-12</v>
      </c>
      <c r="N28" s="16">
        <v>2.5750286999999998E-12</v>
      </c>
      <c r="O28" s="16">
        <v>2.6943842000000001E-12</v>
      </c>
      <c r="P28" s="16">
        <v>3.786884E-12</v>
      </c>
      <c r="Q28" s="30" t="str">
        <v>NaN</v>
      </c>
      <c r="R28" s="30">
        <v>1.2580117E-11</v>
      </c>
      <c r="S28" s="30">
        <v>7.3116469999999993E-12</v>
      </c>
      <c r="T28" s="29">
        <v>6.7678201999999998E-12</v>
      </c>
      <c r="U28" s="28">
        <v>2.6670531999999999E-12</v>
      </c>
      <c r="V28" s="28">
        <v>2.3736097999999999E-12</v>
      </c>
      <c r="W28" s="28">
        <v>2.8278712E-12</v>
      </c>
      <c r="X28" s="28">
        <v>4.2617806000000004E-12</v>
      </c>
      <c r="Y28" s="28">
        <v>4.5234389999999998E-12</v>
      </c>
      <c r="Z28" s="17">
        <v>4.9407123000000004E-12</v>
      </c>
      <c r="AA28" s="17" t="str">
        <v>NaN</v>
      </c>
      <c r="AB28" s="17" t="str">
        <v>NaN</v>
      </c>
      <c r="AC28" s="17" t="str">
        <v>NaN</v>
      </c>
      <c r="AD28" s="17" t="str">
        <v>NaN</v>
      </c>
      <c r="AE28" s="45" t="str">
        <v>NaN</v>
      </c>
      <c r="AF28" s="45" t="str">
        <v>NaN</v>
      </c>
      <c r="AG28" s="45" t="str">
        <v>NaN</v>
      </c>
      <c r="AH28" s="45" t="str">
        <v>NaN</v>
      </c>
      <c r="AI28" s="45" t="str">
        <v>NaN</v>
      </c>
      <c r="AJ28" s="45" t="str">
        <v>NaN</v>
      </c>
      <c r="AK28" s="45" t="str">
        <v>NaN</v>
      </c>
      <c r="AL28" s="39">
        <f t="shared" si="3"/>
        <v>1.5611180707558546E-5</v>
      </c>
      <c r="AM28" s="21"/>
      <c r="AN28" s="21"/>
      <c r="AO28" s="21"/>
      <c r="AP28" s="21"/>
      <c r="AQ28" s="1"/>
      <c r="AT28" s="23"/>
      <c r="AW28" s="23"/>
      <c r="AX28" s="24"/>
      <c r="AY28" s="25"/>
      <c r="AZ28" s="23"/>
      <c r="BA28" s="24"/>
      <c r="BB28" s="25"/>
      <c r="BC28" s="23"/>
    </row>
    <row r="29" spans="1:61" x14ac:dyDescent="0.35">
      <c r="A29" s="9">
        <v>31.855</v>
      </c>
      <c r="B29" s="48" t="str">
        <v>NaN</v>
      </c>
      <c r="C29" s="48" t="str">
        <v>NaN</v>
      </c>
      <c r="D29" s="48">
        <v>7.0344164999999998E-12</v>
      </c>
      <c r="E29" s="49">
        <v>8.9382859999999996E-12</v>
      </c>
      <c r="F29" s="49">
        <v>1.07141795E-11</v>
      </c>
      <c r="G29" s="48">
        <v>1.0326564999999999E-11</v>
      </c>
      <c r="H29" s="48">
        <v>9.3199640000000001E-12</v>
      </c>
      <c r="I29" s="48">
        <v>8.0393409999999997E-12</v>
      </c>
      <c r="J29" s="48">
        <v>5.9857227999999997E-12</v>
      </c>
      <c r="K29" s="48">
        <v>4.3655059999999998E-12</v>
      </c>
      <c r="L29" s="48">
        <v>3.1933776000000001E-12</v>
      </c>
      <c r="M29" s="48">
        <v>2.6541973999999999E-12</v>
      </c>
      <c r="N29" s="48">
        <v>2.8358826000000001E-12</v>
      </c>
      <c r="O29" s="48">
        <v>4.6220150000000001E-12</v>
      </c>
      <c r="P29" s="48">
        <v>5.7026866000000003E-12</v>
      </c>
      <c r="Q29" s="30" t="str">
        <v>NaN</v>
      </c>
      <c r="R29" s="30" t="str">
        <v>NaN</v>
      </c>
      <c r="S29" s="30" t="str">
        <v>NaN</v>
      </c>
      <c r="T29" s="41">
        <v>2.817602E-4</v>
      </c>
      <c r="U29" s="41">
        <v>1.4706961E-11</v>
      </c>
      <c r="V29" s="41">
        <v>9.8797069999999996E-12</v>
      </c>
      <c r="W29" s="41">
        <v>5.0055974999999998E-12</v>
      </c>
      <c r="X29" s="41">
        <v>3.0116763999999999E-12</v>
      </c>
      <c r="Y29" s="56">
        <v>5.5985208000000003E-12</v>
      </c>
      <c r="Z29" s="56">
        <v>4.9398866000000003E-12</v>
      </c>
      <c r="AA29" s="56" t="str">
        <v>NaN</v>
      </c>
      <c r="AB29" s="35" t="str">
        <v>NaN</v>
      </c>
      <c r="AC29" s="35">
        <v>1.4354565E-12</v>
      </c>
      <c r="AD29" s="35">
        <v>2.0826564999999999E-12</v>
      </c>
      <c r="AE29" s="35" t="str">
        <v>NaN</v>
      </c>
      <c r="AF29" s="35" t="str">
        <v>NaN</v>
      </c>
      <c r="AG29" s="35" t="str">
        <v>NaN</v>
      </c>
      <c r="AH29" s="35" t="str">
        <v>NaN</v>
      </c>
      <c r="AI29" s="35" t="str">
        <v>NaN</v>
      </c>
      <c r="AJ29" s="35" t="str">
        <v>NaN</v>
      </c>
      <c r="AK29" s="35" t="str">
        <v>NaN</v>
      </c>
      <c r="AL29" s="39">
        <f t="shared" si="3"/>
        <v>1.2807287745118287E-5</v>
      </c>
      <c r="AM29" s="21"/>
      <c r="AN29" s="21"/>
      <c r="AO29" s="21"/>
      <c r="AP29" s="21"/>
      <c r="AQ29" s="1"/>
      <c r="AT29" s="23"/>
      <c r="AW29" s="23"/>
      <c r="AX29" s="24"/>
      <c r="AY29" s="25"/>
      <c r="AZ29" s="23"/>
      <c r="BC29" s="23"/>
    </row>
    <row r="30" spans="1:61" x14ac:dyDescent="0.35">
      <c r="A30" s="9">
        <v>35.685299999999998</v>
      </c>
      <c r="B30" s="48" t="str">
        <v>NaN</v>
      </c>
      <c r="C30" s="48" t="str">
        <v>NaN</v>
      </c>
      <c r="D30" s="48" t="str">
        <v>NaN</v>
      </c>
      <c r="E30" s="49">
        <v>1.1015099E-3</v>
      </c>
      <c r="F30" s="49">
        <v>7.4841494999999998E-4</v>
      </c>
      <c r="G30" s="48">
        <v>7.532881E-4</v>
      </c>
      <c r="H30" s="48">
        <v>6.4749084000000003E-4</v>
      </c>
      <c r="I30" s="48">
        <v>5.8290860000000002E-4</v>
      </c>
      <c r="J30" s="48">
        <v>4.4400853000000002E-4</v>
      </c>
      <c r="K30" s="48">
        <v>2.4259697000000001E-4</v>
      </c>
      <c r="L30" s="48">
        <v>1.9891144E-5</v>
      </c>
      <c r="M30" s="48">
        <v>1.0371408000000001E-11</v>
      </c>
      <c r="N30" s="48">
        <v>6.0458496000000003E-12</v>
      </c>
      <c r="O30" s="48">
        <v>5.9072503999999997E-12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1">
        <v>3.0922088999999998E-3</v>
      </c>
      <c r="U30" s="41">
        <v>2.2919197000000001E-3</v>
      </c>
      <c r="V30" s="41">
        <v>1.4478046E-3</v>
      </c>
      <c r="W30" s="41">
        <v>6.8569864000000004E-4</v>
      </c>
      <c r="X30" s="42">
        <v>1.8604137999999999E-4</v>
      </c>
      <c r="Y30" s="56">
        <v>8.6901759999999993E-12</v>
      </c>
      <c r="Z30" s="56">
        <v>8.7681509999999997E-12</v>
      </c>
      <c r="AA30" s="56">
        <v>5.1780415999999997E-12</v>
      </c>
      <c r="AB30" s="35">
        <v>4.0642699999999996E-12</v>
      </c>
      <c r="AC30" s="35">
        <v>2.4045205999999999E-12</v>
      </c>
      <c r="AD30" s="35">
        <v>2.430028E-12</v>
      </c>
      <c r="AE30" s="35">
        <v>1.9254586999999998E-12</v>
      </c>
      <c r="AF30" s="35" t="str">
        <v>NaN</v>
      </c>
      <c r="AG30" s="35" t="str">
        <v>NaN</v>
      </c>
      <c r="AH30" s="35" t="str">
        <v>NaN</v>
      </c>
      <c r="AI30" s="35" t="str">
        <v>NaN</v>
      </c>
      <c r="AJ30" s="35" t="str">
        <v>NaN</v>
      </c>
      <c r="AK30" s="35" t="str">
        <v>NaN</v>
      </c>
      <c r="AL30" s="39">
        <f t="shared" si="3"/>
        <v>5.3233836129500665E-4</v>
      </c>
      <c r="AM30" s="21"/>
      <c r="AN30" s="21"/>
      <c r="AO30" s="21"/>
      <c r="AP30" s="21"/>
      <c r="AQ30" s="1"/>
      <c r="AT30" s="23"/>
      <c r="AW30" s="23"/>
      <c r="AX30" s="24"/>
      <c r="AY30" s="25"/>
      <c r="AZ30" s="23"/>
      <c r="BC30" s="23"/>
    </row>
    <row r="31" spans="1:61" x14ac:dyDescent="0.35">
      <c r="A31" s="9">
        <v>39.709000000000003</v>
      </c>
      <c r="B31" s="48" t="str">
        <v>NaN</v>
      </c>
      <c r="C31" s="48" t="str">
        <v>NaN</v>
      </c>
      <c r="D31" s="48" t="str">
        <v>NaN</v>
      </c>
      <c r="E31" s="49">
        <v>3.3430004999999998E-3</v>
      </c>
      <c r="F31" s="49">
        <v>2.3493664E-3</v>
      </c>
      <c r="G31" s="48">
        <v>2.0384826000000001E-3</v>
      </c>
      <c r="H31" s="48">
        <v>2.0051423999999998E-3</v>
      </c>
      <c r="I31" s="48">
        <v>1.7956325000000001E-3</v>
      </c>
      <c r="J31" s="48">
        <v>1.6108421E-3</v>
      </c>
      <c r="K31" s="48">
        <v>1.2630657999999999E-3</v>
      </c>
      <c r="L31" s="48">
        <v>8.3485030000000004E-4</v>
      </c>
      <c r="M31" s="48">
        <v>3.6470041999999998E-4</v>
      </c>
      <c r="N31" s="49">
        <v>1.3730867E-11</v>
      </c>
      <c r="O31" s="48">
        <v>6.4508100000000001E-12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1">
        <v>3.5194290000000001E-3</v>
      </c>
      <c r="U31" s="41">
        <v>3.1226291000000001E-3</v>
      </c>
      <c r="V31" s="41">
        <v>3.0470719E-3</v>
      </c>
      <c r="W31" s="41">
        <v>2.0840396E-3</v>
      </c>
      <c r="X31" s="41">
        <v>1.6800927E-3</v>
      </c>
      <c r="Y31" s="56">
        <v>7.4530050000000002E-4</v>
      </c>
      <c r="Z31" s="56">
        <v>3.0851425000000001E-7</v>
      </c>
      <c r="AA31" s="56" t="str">
        <v>NaN</v>
      </c>
      <c r="AB31" s="35">
        <v>4.3482965000000004E-12</v>
      </c>
      <c r="AC31" s="35">
        <v>2.9000163999999999E-12</v>
      </c>
      <c r="AD31" s="35" t="str">
        <v>NaN</v>
      </c>
      <c r="AE31" s="35" t="str">
        <v>NaN</v>
      </c>
      <c r="AF31" s="35" t="str">
        <v>NaN</v>
      </c>
      <c r="AG31" s="35" t="str">
        <v>NaN</v>
      </c>
      <c r="AH31" s="35" t="str">
        <v>NaN</v>
      </c>
      <c r="AI31" s="35" t="str">
        <v>NaN</v>
      </c>
      <c r="AJ31" s="35" t="str">
        <v>NaN</v>
      </c>
      <c r="AK31" s="35" t="str">
        <v>NaN</v>
      </c>
      <c r="AL31" s="39">
        <f t="shared" si="3"/>
        <v>1.4901977180839993E-3</v>
      </c>
      <c r="AM31" s="21"/>
      <c r="AN31" s="21"/>
      <c r="AO31" s="21"/>
      <c r="AP31" s="21"/>
      <c r="AQ31" s="1"/>
      <c r="AT31" s="23"/>
      <c r="AW31" s="23"/>
      <c r="AX31" s="24"/>
      <c r="AY31" s="25"/>
      <c r="AZ31" s="23"/>
      <c r="BC31" s="23"/>
    </row>
    <row r="32" spans="1:61" x14ac:dyDescent="0.35">
      <c r="A32" s="9">
        <v>43.982999999999997</v>
      </c>
      <c r="B32" s="48" t="str">
        <v>NaN</v>
      </c>
      <c r="C32" s="48" t="str">
        <v>NaN</v>
      </c>
      <c r="D32" s="48" t="str">
        <v>NaN</v>
      </c>
      <c r="E32" s="49">
        <v>3.0977721E-3</v>
      </c>
      <c r="F32" s="49">
        <v>2.0310872000000001E-3</v>
      </c>
      <c r="G32" s="48">
        <v>2.2872994000000002E-3</v>
      </c>
      <c r="H32" s="48">
        <v>2.2734469E-3</v>
      </c>
      <c r="I32" s="48">
        <v>2.253166E-3</v>
      </c>
      <c r="J32" s="48">
        <v>2.1525730000000001E-3</v>
      </c>
      <c r="K32" s="48">
        <v>2.0445978999999999E-3</v>
      </c>
      <c r="L32" s="48">
        <v>1.7274056E-3</v>
      </c>
      <c r="M32" s="48">
        <v>1.0768021E-3</v>
      </c>
      <c r="N32" s="49">
        <v>2.2740373999999999E-4</v>
      </c>
      <c r="O32" s="48">
        <v>9.2331229999999999E-12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1" t="str">
        <v>NaN</v>
      </c>
      <c r="U32" s="41">
        <v>3.7060461000000002E-3</v>
      </c>
      <c r="V32" s="41">
        <v>3.2128909999999998E-3</v>
      </c>
      <c r="W32" s="41">
        <v>3.1343992E-3</v>
      </c>
      <c r="X32" s="41">
        <v>2.6625565000000001E-3</v>
      </c>
      <c r="Y32" s="56">
        <v>2.7886615000000002E-3</v>
      </c>
      <c r="Z32" s="56">
        <v>1.3461503000000001E-3</v>
      </c>
      <c r="AA32" s="56">
        <v>5.4263909999999996E-4</v>
      </c>
      <c r="AB32" s="35" t="str">
        <v>NaN</v>
      </c>
      <c r="AC32" s="35" t="str">
        <v>NaN</v>
      </c>
      <c r="AD32" s="35" t="str">
        <v>NaN</v>
      </c>
      <c r="AE32" s="35" t="str">
        <v>NaN</v>
      </c>
      <c r="AF32" s="35" t="str">
        <v>NaN</v>
      </c>
      <c r="AG32" s="35" t="str">
        <v>NaN</v>
      </c>
      <c r="AH32" s="35" t="str">
        <v>NaN</v>
      </c>
      <c r="AI32" s="35" t="str">
        <v>NaN</v>
      </c>
      <c r="AJ32" s="35" t="str">
        <v>NaN</v>
      </c>
      <c r="AK32" s="35" t="str">
        <v>NaN</v>
      </c>
      <c r="AL32" s="39">
        <f t="shared" si="3"/>
        <v>2.0313832027351732E-3</v>
      </c>
      <c r="AM32" s="21" t="s">
        <v>1</v>
      </c>
      <c r="AN32" s="21">
        <f>MAX(B3:AK37)</f>
        <v>1.8203743000000001E-2</v>
      </c>
      <c r="AO32" s="21"/>
      <c r="AP32" s="21"/>
      <c r="AQ32" s="1"/>
      <c r="AT32" s="23"/>
      <c r="AW32" s="23"/>
      <c r="AX32" s="24"/>
      <c r="AY32" s="25"/>
      <c r="AZ32" s="23"/>
      <c r="BC32" s="23"/>
    </row>
    <row r="33" spans="1:55" x14ac:dyDescent="0.35">
      <c r="A33" s="9">
        <v>48.590400000000002</v>
      </c>
      <c r="B33" s="48" t="str">
        <v>NaN</v>
      </c>
      <c r="C33" s="48" t="str">
        <v>NaN</v>
      </c>
      <c r="D33" s="48" t="str">
        <v>NaN</v>
      </c>
      <c r="E33" s="48" t="str">
        <v>NaN</v>
      </c>
      <c r="F33" s="48">
        <v>1.9498178E-3</v>
      </c>
      <c r="G33" s="48">
        <v>2.0890233999999999E-3</v>
      </c>
      <c r="H33" s="48">
        <v>2.2479037000000001E-3</v>
      </c>
      <c r="I33" s="48">
        <v>2.0039352000000002E-3</v>
      </c>
      <c r="J33" s="48">
        <v>2.1312789999999998E-3</v>
      </c>
      <c r="K33" s="48">
        <v>2.1997205999999998E-3</v>
      </c>
      <c r="L33" s="48">
        <v>2.0828880000000002E-3</v>
      </c>
      <c r="M33" s="48">
        <v>1.4803137E-3</v>
      </c>
      <c r="N33" s="48">
        <v>5.5785774000000001E-4</v>
      </c>
      <c r="O33" s="48">
        <v>2.6223141999999999E-11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1" t="str">
        <v>NaN</v>
      </c>
      <c r="U33" s="41" t="str">
        <v>NaN</v>
      </c>
      <c r="V33" s="41">
        <v>3.2631014000000002E-3</v>
      </c>
      <c r="W33" s="41">
        <v>2.7264908000000001E-3</v>
      </c>
      <c r="X33" s="41">
        <v>2.2422327000000001E-3</v>
      </c>
      <c r="Y33" s="44">
        <v>2.4301684E-3</v>
      </c>
      <c r="Z33" s="44">
        <v>2.2882249E-3</v>
      </c>
      <c r="AA33" s="41">
        <v>1.1485359000000001E-3</v>
      </c>
      <c r="AB33" s="35" t="str">
        <v>NaN</v>
      </c>
      <c r="AC33" s="35" t="str">
        <v>NaN</v>
      </c>
      <c r="AD33" s="35" t="str">
        <v>NaN</v>
      </c>
      <c r="AE33" s="35" t="str">
        <v>NaN</v>
      </c>
      <c r="AF33" s="35" t="str">
        <v>NaN</v>
      </c>
      <c r="AG33" s="35" t="str">
        <v>NaN</v>
      </c>
      <c r="AH33" s="35" t="str">
        <v>NaN</v>
      </c>
      <c r="AI33" s="35" t="str">
        <v>NaN</v>
      </c>
      <c r="AJ33" s="35" t="str">
        <v>NaN</v>
      </c>
      <c r="AK33" s="35" t="str">
        <v>NaN</v>
      </c>
      <c r="AL33" s="39">
        <f t="shared" si="3"/>
        <v>1.9275933291389466E-3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5"/>
      <c r="AZ33" s="23"/>
      <c r="BC33" s="23"/>
    </row>
    <row r="34" spans="1:55" x14ac:dyDescent="0.35">
      <c r="A34" s="10">
        <v>53.663899999999998</v>
      </c>
      <c r="B34" s="19" t="str">
        <v>NaN</v>
      </c>
      <c r="C34" s="19" t="str">
        <v>NaN</v>
      </c>
      <c r="D34" s="19" t="str">
        <v>NaN</v>
      </c>
      <c r="E34" s="19" t="str">
        <v>NaN</v>
      </c>
      <c r="F34" s="19">
        <v>1.3693733E-3</v>
      </c>
      <c r="G34" s="19">
        <v>1.5251592E-3</v>
      </c>
      <c r="H34" s="19">
        <v>1.2632534999999999E-3</v>
      </c>
      <c r="I34" s="19">
        <v>7.5435534000000001E-4</v>
      </c>
      <c r="J34" s="19">
        <v>1.2981081000000001E-3</v>
      </c>
      <c r="K34" s="19">
        <v>2.3676713000000001E-3</v>
      </c>
      <c r="L34" s="19">
        <v>1.8062314000000001E-3</v>
      </c>
      <c r="M34" s="19">
        <v>1.38481E-3</v>
      </c>
      <c r="N34" s="19">
        <v>3.0564263000000001E-11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19" t="str">
        <v>NaN</v>
      </c>
      <c r="U34" s="19" t="str">
        <v>NaN</v>
      </c>
      <c r="V34" s="60">
        <v>1.6165858999999999E-3</v>
      </c>
      <c r="W34" s="60">
        <v>1.9931087999999998E-3</v>
      </c>
      <c r="X34" s="19">
        <v>1.7518595999999999E-3</v>
      </c>
      <c r="Y34" s="19">
        <v>1.824504E-3</v>
      </c>
      <c r="Z34" s="19">
        <v>1.8315865E-3</v>
      </c>
      <c r="AA34" s="19" t="str">
        <v>NaN</v>
      </c>
      <c r="AB34" s="19" t="str">
        <v>NaN</v>
      </c>
      <c r="AC34" s="19" t="str">
        <v>NaN</v>
      </c>
      <c r="AD34" s="19" t="str">
        <v>NaN</v>
      </c>
      <c r="AE34" s="19" t="str">
        <v>NaN</v>
      </c>
      <c r="AF34" s="19" t="str">
        <v>NaN</v>
      </c>
      <c r="AG34" s="19" t="str">
        <v>NaN</v>
      </c>
      <c r="AH34" s="19" t="str">
        <v>NaN</v>
      </c>
      <c r="AI34" s="19" t="str">
        <v>NaN</v>
      </c>
      <c r="AJ34" s="19" t="str">
        <v>NaN</v>
      </c>
      <c r="AK34" s="19" t="str">
        <v>NaN</v>
      </c>
      <c r="AL34" s="19">
        <f t="shared" si="3"/>
        <v>1.4847576407545902E-3</v>
      </c>
      <c r="AN34" s="5"/>
      <c r="AO34" s="24"/>
      <c r="AP34" s="25"/>
      <c r="AQ34" s="23"/>
      <c r="AR34" s="24"/>
      <c r="AS34" s="25"/>
      <c r="AT34" s="23"/>
      <c r="AW34" s="23"/>
      <c r="AX34" s="24"/>
      <c r="AY34" s="25"/>
      <c r="AZ34" s="23"/>
      <c r="BC34" s="23"/>
    </row>
    <row r="35" spans="1:55" x14ac:dyDescent="0.35">
      <c r="A35" s="10">
        <v>59.441600000000001</v>
      </c>
      <c r="B35" s="19" t="str">
        <v>NaN</v>
      </c>
      <c r="C35" s="19" t="str">
        <v>NaN</v>
      </c>
      <c r="D35" s="19" t="str">
        <v>NaN</v>
      </c>
      <c r="E35" s="19" t="str">
        <v>NaN</v>
      </c>
      <c r="F35" s="19" t="str">
        <v>NaN</v>
      </c>
      <c r="G35" s="19" t="str">
        <v>NaN</v>
      </c>
      <c r="H35" s="19">
        <v>6.7186465999999995E-4</v>
      </c>
      <c r="I35" s="19">
        <v>7.2826939999999995E-4</v>
      </c>
      <c r="J35" s="19">
        <v>6.3273629999999995E-4</v>
      </c>
      <c r="K35" s="19">
        <v>1.2343384000000001E-3</v>
      </c>
      <c r="L35" s="19">
        <v>2.4936211E-10</v>
      </c>
      <c r="M35" s="19">
        <v>2.9438666999999997E-11</v>
      </c>
      <c r="N35" s="19" t="str">
        <v>NaN</v>
      </c>
      <c r="O35" s="19" t="str">
        <v>NaN</v>
      </c>
      <c r="P35" s="19" t="str">
        <v>NaN</v>
      </c>
      <c r="Q35" s="19" t="str">
        <v>NaN</v>
      </c>
      <c r="R35" s="19" t="str">
        <v>NaN</v>
      </c>
      <c r="S35" s="19" t="str">
        <v>NaN</v>
      </c>
      <c r="T35" s="19" t="str">
        <v>NaN</v>
      </c>
      <c r="U35" s="19" t="str">
        <v>NaN</v>
      </c>
      <c r="V35" s="60">
        <v>1.7782206E-3</v>
      </c>
      <c r="W35" s="60">
        <v>2.1457313999999998E-3</v>
      </c>
      <c r="X35" s="19">
        <v>9.2990309999999997E-4</v>
      </c>
      <c r="Y35" s="19">
        <v>1.2145077000000001E-3</v>
      </c>
      <c r="Z35" s="19">
        <v>1.3022622000000001E-3</v>
      </c>
      <c r="AA35" s="19">
        <v>9.9066629999999996E-4</v>
      </c>
      <c r="AB35" s="19" t="str">
        <v>NaN</v>
      </c>
      <c r="AC35" s="19" t="str">
        <v>NaN</v>
      </c>
      <c r="AD35" s="19" t="str">
        <v>NaN</v>
      </c>
      <c r="AE35" s="19" t="str">
        <v>NaN</v>
      </c>
      <c r="AF35" s="19" t="str">
        <v>NaN</v>
      </c>
      <c r="AG35" s="19" t="str">
        <v>NaN</v>
      </c>
      <c r="AH35" s="19" t="str">
        <v>NaN</v>
      </c>
      <c r="AI35" s="19" t="str">
        <v>NaN</v>
      </c>
      <c r="AJ35" s="19" t="str">
        <v>NaN</v>
      </c>
      <c r="AK35" s="19" t="str">
        <v>NaN</v>
      </c>
      <c r="AL35" s="39">
        <f t="shared" si="3"/>
        <v>9.6904169490006481E-4</v>
      </c>
      <c r="AN35" s="5"/>
      <c r="AO35" s="24"/>
      <c r="AP35" s="25"/>
      <c r="AQ35" s="23"/>
      <c r="AR35" s="24"/>
      <c r="AS35" s="25"/>
      <c r="AT35" s="23"/>
      <c r="AW35" s="23"/>
      <c r="AX35" s="24"/>
      <c r="AY35" s="25"/>
      <c r="AZ35" s="23"/>
      <c r="BC35" s="23"/>
    </row>
    <row r="36" spans="1:55" x14ac:dyDescent="0.35">
      <c r="A36" s="11">
        <v>66.4435</v>
      </c>
      <c r="B36" s="39" t="str">
        <v>NaN</v>
      </c>
      <c r="C36" s="39" t="str">
        <v>NaN</v>
      </c>
      <c r="D36" s="39" t="str">
        <v>NaN</v>
      </c>
      <c r="E36" s="39" t="str">
        <v>NaN</v>
      </c>
      <c r="F36" s="39" t="str">
        <v>NaN</v>
      </c>
      <c r="G36" s="39" t="str">
        <v>NaN</v>
      </c>
      <c r="H36" s="39" t="str">
        <v>NaN</v>
      </c>
      <c r="I36" s="39" t="str">
        <v>NaN</v>
      </c>
      <c r="J36" s="39" t="str">
        <v>NaN</v>
      </c>
      <c r="K36" s="39">
        <v>2.8569889999999999E-11</v>
      </c>
      <c r="L36" s="39" t="str">
        <v>NaN</v>
      </c>
      <c r="M36" s="39" t="str">
        <v>NaN</v>
      </c>
      <c r="N36" s="39" t="str">
        <v>NaN</v>
      </c>
      <c r="O36" s="39" t="str">
        <v>NaN</v>
      </c>
      <c r="P36" s="39" t="str">
        <v>NaN</v>
      </c>
      <c r="Q36" s="39" t="str">
        <v>NaN</v>
      </c>
      <c r="R36" s="39" t="str">
        <v>NaN</v>
      </c>
      <c r="S36" s="39" t="str">
        <v>NaN</v>
      </c>
      <c r="T36" s="39" t="str">
        <v>NaN</v>
      </c>
      <c r="U36" s="39">
        <v>8.6797160000000002E-11</v>
      </c>
      <c r="V36" s="39">
        <v>1.4236015000000001E-10</v>
      </c>
      <c r="W36" s="39" t="str">
        <v>NaN</v>
      </c>
      <c r="X36" s="39" t="str">
        <v>NaN</v>
      </c>
      <c r="Y36" s="39">
        <v>6.6602213999999997E-12</v>
      </c>
      <c r="Z36" s="39">
        <v>3.8507040000000002E-11</v>
      </c>
      <c r="AA36" s="39">
        <v>4.8111647000000003E-11</v>
      </c>
      <c r="AB36" s="39">
        <v>6.0660503999999994E-11</v>
      </c>
      <c r="AC36" s="39">
        <v>5.1642366999999998E-11</v>
      </c>
      <c r="AD36" s="39" t="str">
        <v>NaN</v>
      </c>
      <c r="AE36" s="39" t="str">
        <v>NaN</v>
      </c>
      <c r="AF36" s="39" t="str">
        <v>NaN</v>
      </c>
      <c r="AG36" s="39" t="str">
        <v>NaN</v>
      </c>
      <c r="AH36" s="39" t="str">
        <v>NaN</v>
      </c>
      <c r="AI36" s="39" t="str">
        <v>NaN</v>
      </c>
      <c r="AJ36" s="39" t="str">
        <v>NaN</v>
      </c>
      <c r="AK36" s="39" t="str">
        <v>NaN</v>
      </c>
      <c r="AL36" s="39">
        <f t="shared" si="3"/>
        <v>5.7913622425000003E-11</v>
      </c>
      <c r="AN36" s="5"/>
      <c r="AO36" s="24"/>
      <c r="AP36" s="25"/>
      <c r="AQ36" s="23"/>
      <c r="AR36" s="24"/>
      <c r="AS36" s="25"/>
      <c r="AT36" s="23"/>
      <c r="AW36" s="23"/>
      <c r="AX36" s="24"/>
      <c r="AY36" s="25"/>
      <c r="AZ36" s="23"/>
      <c r="BC36" s="23"/>
    </row>
    <row r="37" spans="1:55" x14ac:dyDescent="0.35">
      <c r="A37" s="11">
        <v>76.463800000000006</v>
      </c>
      <c r="B37" s="39">
        <v>6.3578590000000004E-12</v>
      </c>
      <c r="C37" s="39">
        <v>6.4226895999999997E-12</v>
      </c>
      <c r="D37" s="39">
        <v>6.5434532999999998E-12</v>
      </c>
      <c r="E37" s="39">
        <v>6.356231E-12</v>
      </c>
      <c r="F37" s="39">
        <v>5.9164119999999998E-12</v>
      </c>
      <c r="G37" s="39">
        <v>5.6999359999999998E-12</v>
      </c>
      <c r="H37" s="39">
        <v>5.663352E-12</v>
      </c>
      <c r="I37" s="39">
        <v>5.6290171999999998E-12</v>
      </c>
      <c r="J37" s="39">
        <v>5.5416716999999999E-12</v>
      </c>
      <c r="K37" s="39">
        <v>5.4603469999999997E-12</v>
      </c>
      <c r="L37" s="39">
        <v>5.3518725999999998E-12</v>
      </c>
      <c r="M37" s="39">
        <v>5.2694819999999998E-12</v>
      </c>
      <c r="N37" s="39">
        <v>5.2470623000000002E-12</v>
      </c>
      <c r="O37" s="39">
        <v>5.2330896E-12</v>
      </c>
      <c r="P37" s="39">
        <v>5.4582220000000001E-12</v>
      </c>
      <c r="Q37" s="39">
        <v>6.1070333000000004E-12</v>
      </c>
      <c r="R37" s="39">
        <v>6.6645639999999999E-12</v>
      </c>
      <c r="S37" s="39">
        <v>7.0433433E-12</v>
      </c>
      <c r="T37" s="39">
        <v>8.3193770000000007E-12</v>
      </c>
      <c r="U37" s="39">
        <v>8.7386180000000006E-12</v>
      </c>
      <c r="V37" s="39" t="str">
        <v>NaN</v>
      </c>
      <c r="W37" s="39" t="str">
        <v>NaN</v>
      </c>
      <c r="X37" s="39" t="str">
        <v>NaN</v>
      </c>
      <c r="Y37" s="39" t="str">
        <v>NaN</v>
      </c>
      <c r="Z37" s="39">
        <v>8.2939574999999997E-12</v>
      </c>
      <c r="AA37" s="39">
        <v>1.4675137999999999E-11</v>
      </c>
      <c r="AB37" s="39">
        <v>1.4022161000000001E-11</v>
      </c>
      <c r="AC37" s="39">
        <v>1.3287319E-11</v>
      </c>
      <c r="AD37" s="39">
        <v>1.1106232E-11</v>
      </c>
      <c r="AE37" s="39">
        <v>9.3274249999999999E-12</v>
      </c>
      <c r="AF37" s="39">
        <v>1.091763E-11</v>
      </c>
      <c r="AG37" s="39">
        <v>9.9623930000000004E-12</v>
      </c>
      <c r="AH37" s="39">
        <v>8.6701019999999999E-12</v>
      </c>
      <c r="AI37" s="39">
        <v>1.0340632E-11</v>
      </c>
      <c r="AJ37" s="39">
        <v>1.0491732500000001E-11</v>
      </c>
      <c r="AK37" s="39">
        <v>7.4762859999999996E-12</v>
      </c>
      <c r="AL37" s="39">
        <f t="shared" si="3"/>
        <v>7.862332528124997E-12</v>
      </c>
      <c r="AN37" s="5"/>
      <c r="AO37" s="24"/>
      <c r="AP37" s="25"/>
      <c r="AQ37" s="23"/>
      <c r="AR37" s="24"/>
      <c r="AS37" s="25"/>
      <c r="AT37" s="23"/>
      <c r="AW37" s="23"/>
      <c r="AX37" s="24"/>
      <c r="AY37" s="25"/>
      <c r="AZ37" s="23"/>
      <c r="BC37" s="23"/>
    </row>
    <row r="38" spans="1:55" x14ac:dyDescent="0.35">
      <c r="A38" s="9"/>
      <c r="AF38" s="18"/>
      <c r="AO38" s="24"/>
      <c r="AP38" s="25"/>
      <c r="AQ38" s="23"/>
      <c r="AR38" s="24"/>
      <c r="AS38" s="25"/>
      <c r="AT38" s="23"/>
      <c r="AU38" s="23"/>
      <c r="AV38" s="23"/>
      <c r="AW38" s="23"/>
      <c r="AX38" s="24"/>
      <c r="AY38" s="25"/>
      <c r="AZ38" s="23"/>
      <c r="BA38" s="24"/>
      <c r="BB38" s="25"/>
      <c r="BC38" s="23"/>
    </row>
    <row r="39" spans="1:55" x14ac:dyDescent="0.35">
      <c r="S39" s="5"/>
      <c r="AA39" s="58"/>
      <c r="AO39" s="24"/>
      <c r="AP39" s="25"/>
      <c r="AQ39" s="23"/>
      <c r="AR39" s="24"/>
      <c r="AS39" s="25"/>
      <c r="AT39" s="23"/>
      <c r="AU39" s="23"/>
      <c r="AV39" s="23"/>
      <c r="AW39" s="23"/>
      <c r="AX39" s="24"/>
      <c r="AY39" s="25"/>
      <c r="AZ39" s="23"/>
      <c r="BA39" s="23"/>
      <c r="BB39" s="23"/>
      <c r="BC39" s="23"/>
    </row>
    <row r="40" spans="1:55" x14ac:dyDescent="0.35">
      <c r="A40" s="9"/>
      <c r="H40" s="25"/>
      <c r="I40" s="25"/>
      <c r="J40" s="25"/>
      <c r="K40" s="25"/>
      <c r="L40" s="25"/>
      <c r="M40" s="25"/>
      <c r="N40" s="25"/>
      <c r="O40" s="25"/>
      <c r="P40" s="25"/>
      <c r="Q40" s="25"/>
      <c r="AO40" s="24"/>
      <c r="AP40" s="25"/>
      <c r="AQ40" s="23"/>
      <c r="AR40" s="24"/>
      <c r="AS40" s="25"/>
      <c r="AT40" s="23"/>
      <c r="AU40" s="23"/>
      <c r="AV40" s="23"/>
      <c r="AW40" s="23"/>
      <c r="AX40" s="24"/>
      <c r="AY40" s="25"/>
      <c r="AZ40" s="23"/>
      <c r="BA40" s="23"/>
      <c r="BB40" s="23"/>
      <c r="BC40" s="23"/>
    </row>
    <row r="41" spans="1:55" x14ac:dyDescent="0.35">
      <c r="A41" s="1"/>
      <c r="H41" s="25"/>
      <c r="I41" s="25"/>
      <c r="J41" s="25"/>
      <c r="K41" s="25"/>
      <c r="L41" s="25"/>
      <c r="M41" s="25"/>
      <c r="N41" t="s">
        <v>56</v>
      </c>
      <c r="O41"/>
      <c r="P41" t="s">
        <v>49</v>
      </c>
      <c r="Q41" t="s">
        <v>50</v>
      </c>
      <c r="R41" t="s">
        <v>51</v>
      </c>
      <c r="S41" t="s">
        <v>52</v>
      </c>
      <c r="AO41" s="24"/>
      <c r="AP41" s="25"/>
      <c r="AQ41" s="23"/>
      <c r="AR41" s="24"/>
      <c r="AS41" s="25"/>
      <c r="AT41" s="23"/>
      <c r="AW41" s="23"/>
      <c r="AX41" s="24"/>
      <c r="AY41" s="25"/>
      <c r="AZ41" s="23"/>
      <c r="BA41" s="23"/>
      <c r="BB41" s="23"/>
      <c r="BC41" s="23"/>
    </row>
    <row r="42" spans="1:55" x14ac:dyDescent="0.35">
      <c r="A42" s="9"/>
      <c r="H42" s="25"/>
      <c r="I42" s="25"/>
      <c r="J42" s="25"/>
      <c r="K42" s="25"/>
      <c r="L42" s="25"/>
      <c r="M42" s="25"/>
      <c r="N42" t="s">
        <v>16</v>
      </c>
      <c r="O42" s="5">
        <f>AVERAGE(N31:N32)</f>
        <v>1.137018768654335E-4</v>
      </c>
      <c r="P42" s="1">
        <f t="shared" ref="P42:P66" si="5">O42*0.001</f>
        <v>1.137018768654335E-7</v>
      </c>
      <c r="Q42" s="1">
        <f t="shared" ref="Q42:Q66" si="6">P42*12</f>
        <v>1.364422522385202E-6</v>
      </c>
      <c r="R42" s="1">
        <f t="shared" ref="R42:R66" si="7">Q42*1000000</f>
        <v>1.364422522385202</v>
      </c>
      <c r="S42" s="64">
        <f>R42*0.845218</f>
        <v>1.1532344755253756</v>
      </c>
      <c r="AO42" s="24"/>
      <c r="AP42" s="25"/>
      <c r="AQ42" s="23"/>
      <c r="AR42" s="24"/>
      <c r="AS42" s="25"/>
      <c r="AT42" s="23"/>
      <c r="AW42" s="23"/>
      <c r="AX42" s="24"/>
      <c r="AY42" s="25"/>
      <c r="AZ42" s="23"/>
      <c r="BA42" s="23"/>
      <c r="BB42" s="23"/>
      <c r="BC42" s="23"/>
    </row>
    <row r="43" spans="1:55" x14ac:dyDescent="0.35">
      <c r="A43" s="1"/>
      <c r="H43" s="25"/>
      <c r="I43" s="25"/>
      <c r="J43" s="25"/>
      <c r="K43" s="25"/>
      <c r="L43" s="25"/>
      <c r="M43" s="25"/>
      <c r="N43" t="s">
        <v>19</v>
      </c>
      <c r="O43" s="5">
        <f>AVERAGE(S23:U25)</f>
        <v>2.0577832742383777E-4</v>
      </c>
      <c r="P43" s="1">
        <f t="shared" si="5"/>
        <v>2.0577832742383776E-7</v>
      </c>
      <c r="Q43" s="1">
        <f t="shared" si="6"/>
        <v>2.4693399290860532E-6</v>
      </c>
      <c r="R43" s="1">
        <f t="shared" si="7"/>
        <v>2.4693399290860532</v>
      </c>
      <c r="S43" s="54">
        <f t="shared" ref="S43:S66" si="8">R43*0.845218</f>
        <v>2.0871305561822555</v>
      </c>
      <c r="AO43" s="24"/>
      <c r="AP43" s="25"/>
      <c r="AQ43" s="23"/>
      <c r="AR43" s="24"/>
      <c r="AS43" s="25"/>
      <c r="AT43" s="23"/>
      <c r="AW43" s="23"/>
      <c r="AX43" s="24"/>
      <c r="AY43" s="25"/>
      <c r="AZ43" s="23"/>
      <c r="BA43" s="23"/>
      <c r="BB43" s="23"/>
      <c r="BC43" s="23"/>
    </row>
    <row r="44" spans="1:55" x14ac:dyDescent="0.35">
      <c r="A44" s="1"/>
      <c r="H44" s="25"/>
      <c r="I44" s="25"/>
      <c r="J44" s="25"/>
      <c r="K44" s="25"/>
      <c r="L44" s="25"/>
      <c r="M44" s="25"/>
      <c r="N44" t="s">
        <v>12</v>
      </c>
      <c r="O44" s="5">
        <f>W12</f>
        <v>2.0067967000000002E-3</v>
      </c>
      <c r="P44" s="1">
        <f t="shared" si="5"/>
        <v>2.0067967000000003E-6</v>
      </c>
      <c r="Q44" s="1">
        <f t="shared" si="6"/>
        <v>2.4081560400000004E-5</v>
      </c>
      <c r="R44" s="1">
        <f t="shared" si="7"/>
        <v>24.081560400000004</v>
      </c>
      <c r="S44" s="54">
        <f t="shared" si="8"/>
        <v>20.354168318167204</v>
      </c>
      <c r="AO44" s="24"/>
      <c r="AP44" s="25"/>
      <c r="AQ44" s="23"/>
      <c r="AR44" s="24"/>
      <c r="AS44" s="25"/>
      <c r="AT44" s="23"/>
      <c r="AU44" s="23"/>
      <c r="AV44" s="23"/>
      <c r="AW44" s="23"/>
      <c r="AX44" s="24"/>
      <c r="AY44" s="25"/>
      <c r="AZ44" s="23"/>
      <c r="BA44" s="23"/>
      <c r="BB44" s="23"/>
      <c r="BC44" s="23"/>
    </row>
    <row r="45" spans="1:55" x14ac:dyDescent="0.35">
      <c r="A45" s="1"/>
      <c r="H45" s="25"/>
      <c r="I45" s="25"/>
      <c r="J45" s="25"/>
      <c r="K45" s="25"/>
      <c r="L45" s="25"/>
      <c r="M45" s="25"/>
      <c r="N45" t="s">
        <v>11</v>
      </c>
      <c r="O45" s="5">
        <f>W9</f>
        <v>4.055983E-3</v>
      </c>
      <c r="P45" s="1">
        <f t="shared" si="5"/>
        <v>4.055983E-6</v>
      </c>
      <c r="Q45" s="1">
        <f t="shared" si="6"/>
        <v>4.8671795999999999E-5</v>
      </c>
      <c r="R45" s="1">
        <f t="shared" si="7"/>
        <v>48.671796000000001</v>
      </c>
      <c r="S45" s="54">
        <f t="shared" si="8"/>
        <v>41.138278071527999</v>
      </c>
      <c r="AO45" s="24"/>
      <c r="AP45" s="25"/>
      <c r="AQ45" s="23"/>
      <c r="AR45" s="24"/>
      <c r="AS45" s="25"/>
      <c r="AT45" s="23"/>
      <c r="AU45" s="23"/>
      <c r="AV45" s="23"/>
      <c r="AW45" s="23"/>
      <c r="AX45" s="24"/>
      <c r="AY45" s="25"/>
      <c r="AZ45" s="23"/>
      <c r="BA45" s="23"/>
      <c r="BB45" s="23"/>
      <c r="BC45" s="23"/>
    </row>
    <row r="46" spans="1:55" x14ac:dyDescent="0.35">
      <c r="A46" s="1"/>
      <c r="H46" s="25"/>
      <c r="I46" s="25"/>
      <c r="J46" s="25"/>
      <c r="K46" s="25"/>
      <c r="L46" s="25"/>
      <c r="M46" s="25"/>
      <c r="N46" t="s">
        <v>13</v>
      </c>
      <c r="O46" s="5">
        <f>AVERAGE(E29:F32)</f>
        <v>1.5838938837065581E-3</v>
      </c>
      <c r="P46" s="1">
        <f t="shared" si="5"/>
        <v>1.5838938837065582E-6</v>
      </c>
      <c r="Q46" s="1">
        <f t="shared" si="6"/>
        <v>1.90067266044787E-5</v>
      </c>
      <c r="R46" s="1">
        <f t="shared" si="7"/>
        <v>19.0067266044787</v>
      </c>
      <c r="S46" s="54">
        <f t="shared" si="8"/>
        <v>16.064827447184278</v>
      </c>
      <c r="AO46" s="24"/>
      <c r="AP46" s="52"/>
      <c r="AQ46" s="23"/>
      <c r="AR46" s="24"/>
      <c r="AS46" s="25"/>
      <c r="AT46" s="23"/>
      <c r="AU46" s="23"/>
      <c r="AV46" s="23"/>
      <c r="AW46" s="23"/>
      <c r="AX46" s="24"/>
      <c r="AY46" s="25"/>
      <c r="AZ46" s="23"/>
      <c r="BA46" s="23"/>
      <c r="BB46" s="23"/>
      <c r="BC46" s="23"/>
    </row>
    <row r="47" spans="1:55" x14ac:dyDescent="0.35">
      <c r="A47" s="1"/>
      <c r="H47" s="25"/>
      <c r="I47" s="25"/>
      <c r="J47" s="25"/>
      <c r="K47" s="25"/>
      <c r="L47" s="25"/>
      <c r="M47" s="25"/>
      <c r="N47" t="s">
        <v>23</v>
      </c>
      <c r="O47" s="5">
        <f>AVERAGE(Y33:Z34)</f>
        <v>2.0936209500000001E-3</v>
      </c>
      <c r="P47" s="1">
        <f t="shared" si="5"/>
        <v>2.0936209500000001E-6</v>
      </c>
      <c r="Q47" s="1">
        <f t="shared" si="6"/>
        <v>2.5123451400000003E-5</v>
      </c>
      <c r="R47" s="1">
        <f t="shared" si="7"/>
        <v>25.123451400000004</v>
      </c>
      <c r="S47" s="54">
        <f t="shared" si="8"/>
        <v>21.234793345405205</v>
      </c>
      <c r="AO47" s="23"/>
      <c r="AP47" s="23"/>
      <c r="AQ47" s="23"/>
      <c r="AR47" s="24"/>
      <c r="AS47" s="25"/>
      <c r="AT47" s="23"/>
      <c r="AU47" s="23"/>
      <c r="AV47" s="23"/>
      <c r="AW47" s="23"/>
      <c r="AX47" s="24"/>
      <c r="AY47" s="25"/>
      <c r="AZ47" s="23"/>
      <c r="BA47" s="23"/>
      <c r="BB47" s="23"/>
      <c r="BC47" s="23"/>
    </row>
    <row r="48" spans="1:55" x14ac:dyDescent="0.35">
      <c r="A48" s="1"/>
      <c r="N48" t="s">
        <v>7</v>
      </c>
      <c r="O48" s="5">
        <f>AVERAGE(X29:X30)</f>
        <v>9.30206915058382E-5</v>
      </c>
      <c r="P48" s="1">
        <f t="shared" si="5"/>
        <v>9.3020691505838203E-8</v>
      </c>
      <c r="Q48" s="1">
        <f t="shared" si="6"/>
        <v>1.1162482980700584E-6</v>
      </c>
      <c r="R48" s="1">
        <f t="shared" si="7"/>
        <v>1.1162482980700583</v>
      </c>
      <c r="S48" s="54">
        <f t="shared" si="8"/>
        <v>0.94347315399817855</v>
      </c>
      <c r="AO48" s="23"/>
      <c r="AP48" s="23"/>
      <c r="AQ48" s="23"/>
      <c r="AR48" s="24"/>
      <c r="AS48" s="25"/>
      <c r="AT48" s="23"/>
      <c r="AU48" s="23"/>
      <c r="AV48" s="23"/>
      <c r="AW48" s="23"/>
      <c r="AX48" s="24"/>
      <c r="AY48" s="25"/>
      <c r="AZ48" s="23"/>
      <c r="BA48" s="23"/>
      <c r="BB48" s="23"/>
      <c r="BC48" s="23"/>
    </row>
    <row r="49" spans="14:55" x14ac:dyDescent="0.35">
      <c r="N49" t="s">
        <v>10</v>
      </c>
      <c r="O49" s="5">
        <f>AVERAGE(Y29:AA32)</f>
        <v>5.423059947424776E-4</v>
      </c>
      <c r="P49" s="1">
        <f t="shared" si="5"/>
        <v>5.4230599474247765E-7</v>
      </c>
      <c r="Q49" s="1">
        <f t="shared" si="6"/>
        <v>6.5076719369097323E-6</v>
      </c>
      <c r="R49" s="1">
        <f t="shared" si="7"/>
        <v>6.5076719369097322</v>
      </c>
      <c r="S49" s="54">
        <f t="shared" si="8"/>
        <v>5.5004014591709698</v>
      </c>
      <c r="AO49" s="23"/>
      <c r="AP49" s="23"/>
      <c r="AQ49" s="23"/>
      <c r="AR49" s="24"/>
      <c r="AS49" s="25"/>
      <c r="AT49" s="23"/>
      <c r="AU49" s="23"/>
      <c r="AV49" s="23"/>
      <c r="AW49" s="23"/>
      <c r="AX49" s="24"/>
      <c r="AY49" s="25"/>
      <c r="AZ49" s="23"/>
      <c r="BA49" s="23"/>
      <c r="BB49" s="23"/>
      <c r="BC49" s="23"/>
    </row>
    <row r="50" spans="14:55" x14ac:dyDescent="0.35">
      <c r="N50" t="s">
        <v>15</v>
      </c>
      <c r="O50" s="5">
        <f>AVERAGE(AB17:AB18)</f>
        <v>2.5406204000000001E-3</v>
      </c>
      <c r="P50" s="1">
        <f t="shared" si="5"/>
        <v>2.5406204000000002E-6</v>
      </c>
      <c r="Q50" s="1">
        <f t="shared" si="6"/>
        <v>3.0487444800000002E-5</v>
      </c>
      <c r="R50" s="1">
        <f t="shared" si="7"/>
        <v>30.487444800000002</v>
      </c>
      <c r="S50" s="54">
        <f t="shared" si="8"/>
        <v>25.768537118966403</v>
      </c>
      <c r="AO50" s="23"/>
      <c r="AP50" s="23"/>
      <c r="AQ50" s="23"/>
      <c r="AR50" s="24"/>
      <c r="AS50" s="25"/>
      <c r="AT50" s="23"/>
      <c r="AU50" s="23"/>
      <c r="AV50" s="23"/>
      <c r="AW50" s="23"/>
      <c r="AX50" s="24"/>
      <c r="AY50" s="25"/>
      <c r="AZ50" s="23"/>
      <c r="BA50" s="23"/>
      <c r="BB50" s="23"/>
      <c r="BC50" s="23"/>
    </row>
    <row r="51" spans="14:55" x14ac:dyDescent="0.35">
      <c r="N51" t="s">
        <v>17</v>
      </c>
      <c r="O51" s="5">
        <f>AVERAGE(V34:W35)</f>
        <v>1.8834116749999999E-3</v>
      </c>
      <c r="P51" s="1">
        <f t="shared" si="5"/>
        <v>1.8834116749999999E-6</v>
      </c>
      <c r="Q51" s="1">
        <f t="shared" si="6"/>
        <v>2.26009401E-5</v>
      </c>
      <c r="R51" s="1">
        <f t="shared" si="7"/>
        <v>22.600940099999999</v>
      </c>
      <c r="S51" s="54">
        <f t="shared" si="8"/>
        <v>19.1027213894418</v>
      </c>
      <c r="AO51" s="23"/>
      <c r="AP51" s="23"/>
      <c r="AQ51" s="23"/>
      <c r="AR51" s="24"/>
      <c r="AS51" s="25"/>
      <c r="AT51" s="23"/>
      <c r="AU51" s="23"/>
      <c r="AV51" s="23"/>
      <c r="AW51" s="23"/>
      <c r="AX51" s="24"/>
      <c r="AY51" s="25"/>
      <c r="AZ51" s="23"/>
      <c r="BA51" s="23"/>
      <c r="BB51" s="23"/>
      <c r="BC51" s="23"/>
    </row>
    <row r="52" spans="14:55" x14ac:dyDescent="0.35">
      <c r="N52" t="s">
        <v>18</v>
      </c>
      <c r="O52" s="5">
        <f>W33</f>
        <v>2.7264908000000001E-3</v>
      </c>
      <c r="P52" s="1">
        <f t="shared" si="5"/>
        <v>2.7264908000000002E-6</v>
      </c>
      <c r="Q52" s="1">
        <f t="shared" si="6"/>
        <v>3.27178896E-5</v>
      </c>
      <c r="R52" s="1">
        <f t="shared" si="7"/>
        <v>32.717889599999999</v>
      </c>
      <c r="S52" s="54">
        <f>R52*0.845218</f>
        <v>27.653749211932801</v>
      </c>
      <c r="AO52" s="23"/>
      <c r="AP52" s="23"/>
      <c r="AQ52" s="23"/>
      <c r="AR52" s="24"/>
      <c r="AS52" s="25"/>
      <c r="AT52" s="23"/>
      <c r="AU52" s="23"/>
      <c r="AV52" s="23"/>
      <c r="AW52" s="23"/>
      <c r="AX52" s="24"/>
      <c r="AY52" s="25"/>
      <c r="AZ52" s="23"/>
      <c r="BA52" s="23"/>
      <c r="BB52" s="23"/>
      <c r="BC52" s="23"/>
    </row>
    <row r="53" spans="14:55" x14ac:dyDescent="0.35">
      <c r="N53" t="s">
        <v>14</v>
      </c>
      <c r="O53" s="5">
        <f>AVERAGE(S20:S22)</f>
        <v>1.2913133505457412E-3</v>
      </c>
      <c r="P53" s="1">
        <f t="shared" si="5"/>
        <v>1.2913133505457412E-6</v>
      </c>
      <c r="Q53" s="1">
        <f t="shared" si="6"/>
        <v>1.5495760206548895E-5</v>
      </c>
      <c r="R53" s="1">
        <f t="shared" si="7"/>
        <v>15.495760206548894</v>
      </c>
      <c r="S53" s="54">
        <f t="shared" si="8"/>
        <v>13.097295450258844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35">
      <c r="N54" s="12" t="s">
        <v>20</v>
      </c>
      <c r="O54" s="5">
        <f>AVERAGE(AG24:AH25)</f>
        <v>2.1610588436841603E-4</v>
      </c>
      <c r="P54" s="1">
        <f t="shared" si="5"/>
        <v>2.1610588436841602E-7</v>
      </c>
      <c r="Q54" s="1">
        <f t="shared" si="6"/>
        <v>2.5932706124209922E-6</v>
      </c>
      <c r="R54" s="1">
        <f t="shared" si="7"/>
        <v>2.5932706124209921</v>
      </c>
      <c r="S54" s="54">
        <f t="shared" si="8"/>
        <v>2.1918790004892461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35">
      <c r="N55" t="s">
        <v>24</v>
      </c>
      <c r="O55" s="5">
        <f>AVERAGE(Y34:Z35)</f>
        <v>1.5432151000000002E-3</v>
      </c>
      <c r="P55" s="1">
        <f t="shared" si="5"/>
        <v>1.5432151000000002E-6</v>
      </c>
      <c r="Q55" s="1">
        <f t="shared" si="6"/>
        <v>1.8518581200000004E-5</v>
      </c>
      <c r="R55" s="1">
        <f t="shared" si="7"/>
        <v>18.518581200000003</v>
      </c>
      <c r="S55" s="54">
        <f t="shared" si="8"/>
        <v>15.652238164701604</v>
      </c>
    </row>
    <row r="56" spans="14:55" x14ac:dyDescent="0.35">
      <c r="N56"/>
      <c r="O56"/>
      <c r="P56" s="1"/>
      <c r="Q56" s="1"/>
      <c r="R56" s="1"/>
      <c r="S56" s="66"/>
    </row>
    <row r="57" spans="14:55" x14ac:dyDescent="0.35">
      <c r="N57" t="s">
        <v>57</v>
      </c>
      <c r="O57"/>
      <c r="P57" s="1"/>
      <c r="Q57" s="1"/>
      <c r="R57" s="1"/>
      <c r="S57" s="66"/>
    </row>
    <row r="58" spans="14:55" x14ac:dyDescent="0.35">
      <c r="N58" t="s">
        <v>4</v>
      </c>
      <c r="O58" s="5">
        <f>AVERAGE(X35:Y35)</f>
        <v>1.0722054E-3</v>
      </c>
      <c r="P58" s="1">
        <f t="shared" si="5"/>
        <v>1.0722054E-6</v>
      </c>
      <c r="Q58" s="1">
        <f t="shared" si="6"/>
        <v>1.2866464800000001E-5</v>
      </c>
      <c r="R58" s="1">
        <f t="shared" si="7"/>
        <v>12.866464800000001</v>
      </c>
      <c r="S58" s="66">
        <f t="shared" si="8"/>
        <v>10.874967645326402</v>
      </c>
    </row>
    <row r="59" spans="14:55" x14ac:dyDescent="0.35">
      <c r="N59" t="s">
        <v>9</v>
      </c>
      <c r="O59" s="5">
        <f>AVERAGE(G6:G7)</f>
        <v>1.4990508E-2</v>
      </c>
      <c r="P59" s="1">
        <f t="shared" si="5"/>
        <v>1.4990508E-5</v>
      </c>
      <c r="Q59" s="1">
        <f t="shared" si="6"/>
        <v>1.79886096E-4</v>
      </c>
      <c r="R59" s="1">
        <f t="shared" si="7"/>
        <v>179.88609600000001</v>
      </c>
      <c r="S59" s="66">
        <f t="shared" si="8"/>
        <v>152.042966288928</v>
      </c>
    </row>
    <row r="60" spans="14:55" x14ac:dyDescent="0.35">
      <c r="N60" s="1" t="s">
        <v>21</v>
      </c>
      <c r="O60" s="1">
        <f>AVERAGE(I33:I34)</f>
        <v>1.37914527E-3</v>
      </c>
      <c r="P60" s="1">
        <f t="shared" si="5"/>
        <v>1.37914527E-6</v>
      </c>
      <c r="Q60" s="1">
        <f t="shared" si="6"/>
        <v>1.6549743239999999E-5</v>
      </c>
      <c r="R60" s="1">
        <f t="shared" si="7"/>
        <v>16.549743239999998</v>
      </c>
      <c r="S60" s="66">
        <f t="shared" si="8"/>
        <v>13.988140881826318</v>
      </c>
    </row>
    <row r="61" spans="14:55" x14ac:dyDescent="0.35">
      <c r="N61" s="1" t="s">
        <v>22</v>
      </c>
      <c r="O61" s="1">
        <f>H32</f>
        <v>2.2734469E-3</v>
      </c>
      <c r="P61" s="1">
        <f t="shared" si="5"/>
        <v>2.2734469E-6</v>
      </c>
      <c r="Q61" s="1">
        <f t="shared" si="6"/>
        <v>2.7281362800000002E-5</v>
      </c>
      <c r="R61" s="1">
        <f t="shared" si="7"/>
        <v>27.2813628</v>
      </c>
      <c r="S61" s="66">
        <f t="shared" si="8"/>
        <v>23.058698903090402</v>
      </c>
    </row>
    <row r="62" spans="14:55" x14ac:dyDescent="0.35">
      <c r="N62" t="s">
        <v>5</v>
      </c>
      <c r="O62" s="5">
        <f>AVERAGE(Y3:Y4)</f>
        <v>4.3929290712860398E-3</v>
      </c>
      <c r="P62" s="1">
        <f t="shared" si="5"/>
        <v>4.3929290712860396E-6</v>
      </c>
      <c r="Q62" s="1">
        <f t="shared" si="6"/>
        <v>5.2715148855432476E-5</v>
      </c>
      <c r="R62" s="1">
        <f t="shared" si="7"/>
        <v>52.715148855432474</v>
      </c>
      <c r="S62" s="66">
        <f t="shared" si="8"/>
        <v>44.555792685290925</v>
      </c>
    </row>
    <row r="63" spans="14:55" x14ac:dyDescent="0.35">
      <c r="N63" t="s">
        <v>6</v>
      </c>
      <c r="O63" s="5">
        <f>AVERAGE(AB3:AC4)</f>
        <v>4.5584295785375253E-3</v>
      </c>
      <c r="P63" s="1">
        <f t="shared" si="5"/>
        <v>4.5584295785375252E-6</v>
      </c>
      <c r="Q63" s="1">
        <f t="shared" si="6"/>
        <v>5.4701154942450299E-5</v>
      </c>
      <c r="R63" s="1">
        <f t="shared" si="7"/>
        <v>54.701154942450302</v>
      </c>
      <c r="S63" s="66">
        <f t="shared" si="8"/>
        <v>46.234400778147958</v>
      </c>
    </row>
    <row r="64" spans="14:55" x14ac:dyDescent="0.35">
      <c r="N64" t="s">
        <v>8</v>
      </c>
      <c r="O64" s="5">
        <f>AVERAGE(Z28:AA29)</f>
        <v>4.9402994500000004E-12</v>
      </c>
      <c r="P64" s="1">
        <f t="shared" si="5"/>
        <v>4.9402994500000003E-15</v>
      </c>
      <c r="Q64" s="1">
        <f t="shared" si="6"/>
        <v>5.9283593400000004E-14</v>
      </c>
      <c r="R64" s="1">
        <f t="shared" si="7"/>
        <v>5.9283593400000003E-8</v>
      </c>
      <c r="S64" s="66">
        <f t="shared" si="8"/>
        <v>5.0107560246361207E-8</v>
      </c>
    </row>
    <row r="65" spans="14:19" x14ac:dyDescent="0.35">
      <c r="N65" t="s">
        <v>25</v>
      </c>
      <c r="O65" s="5">
        <f>AVERAGE(V29:V30)</f>
        <v>7.2390230493985354E-4</v>
      </c>
      <c r="P65" s="1">
        <f t="shared" si="5"/>
        <v>7.2390230493985353E-7</v>
      </c>
      <c r="Q65" s="1">
        <f t="shared" si="6"/>
        <v>8.6868276592782419E-6</v>
      </c>
      <c r="R65" s="1">
        <f t="shared" si="7"/>
        <v>8.6868276592782419</v>
      </c>
      <c r="S65" s="66">
        <f t="shared" si="8"/>
        <v>7.3422631005198369</v>
      </c>
    </row>
    <row r="66" spans="14:19" x14ac:dyDescent="0.35">
      <c r="N66" s="1" t="s">
        <v>26</v>
      </c>
      <c r="O66" s="1">
        <f>AVERAGE(N33:N34)</f>
        <v>2.7892888528213152E-4</v>
      </c>
      <c r="P66" s="1">
        <f t="shared" si="5"/>
        <v>2.7892888528213154E-7</v>
      </c>
      <c r="Q66" s="1">
        <f t="shared" si="6"/>
        <v>3.3471466233855786E-6</v>
      </c>
      <c r="R66" s="1">
        <f t="shared" si="7"/>
        <v>3.3471466233855787</v>
      </c>
      <c r="S66" s="66">
        <f t="shared" si="8"/>
        <v>2.8290685747247122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9139-DFD9-43C1-91BF-C22EEF1D6E14}">
  <dimension ref="A1:O29"/>
  <sheetViews>
    <sheetView tabSelected="1" zoomScale="56" zoomScaleNormal="56" workbookViewId="0">
      <selection activeCell="R12" sqref="R12"/>
    </sheetView>
  </sheetViews>
  <sheetFormatPr defaultColWidth="8.90625" defaultRowHeight="14.5" x14ac:dyDescent="0.35"/>
  <cols>
    <col min="1" max="1" width="11.81640625" style="1" customWidth="1"/>
    <col min="2" max="2" width="12.08984375" style="1" bestFit="1" customWidth="1"/>
    <col min="3" max="3" width="10" style="1" bestFit="1" customWidth="1"/>
    <col min="4" max="6" width="8.90625" style="1"/>
    <col min="7" max="7" width="11.6328125" style="1" customWidth="1"/>
    <col min="8" max="10" width="8.90625" style="1"/>
    <col min="11" max="11" width="11.6328125" style="1" customWidth="1"/>
    <col min="12" max="12" width="12.1796875" style="1" customWidth="1"/>
    <col min="13" max="13" width="8.90625" style="1"/>
    <col min="14" max="14" width="8.90625" style="51"/>
    <col min="15" max="16384" width="8.90625" style="1"/>
  </cols>
  <sheetData>
    <row r="1" spans="1:15" x14ac:dyDescent="0.35">
      <c r="A1" s="1" t="s">
        <v>58</v>
      </c>
    </row>
    <row r="2" spans="1:15" x14ac:dyDescent="0.35">
      <c r="A2" s="1" t="s">
        <v>39</v>
      </c>
      <c r="B2" t="s">
        <v>62</v>
      </c>
      <c r="C2" t="s">
        <v>19</v>
      </c>
      <c r="D2" t="s">
        <v>63</v>
      </c>
      <c r="E2" t="s">
        <v>11</v>
      </c>
      <c r="F2" t="s">
        <v>13</v>
      </c>
      <c r="G2" t="s">
        <v>64</v>
      </c>
      <c r="H2" t="s">
        <v>7</v>
      </c>
      <c r="I2" t="s">
        <v>10</v>
      </c>
      <c r="J2" s="67" t="s">
        <v>15</v>
      </c>
      <c r="K2" t="s">
        <v>17</v>
      </c>
      <c r="L2" t="s">
        <v>18</v>
      </c>
      <c r="M2" t="s">
        <v>14</v>
      </c>
      <c r="N2" t="s">
        <v>20</v>
      </c>
      <c r="O2" t="s">
        <v>65</v>
      </c>
    </row>
    <row r="3" spans="1:15" x14ac:dyDescent="0.35">
      <c r="A3" s="1" t="s">
        <v>2</v>
      </c>
      <c r="B3" s="1">
        <f>January!O42</f>
        <v>9.0328581780362756E-5</v>
      </c>
      <c r="C3" s="1">
        <f>January!O43</f>
        <v>4.451733664185029E-4</v>
      </c>
      <c r="D3" s="1">
        <f>January!O44</f>
        <v>1.393839E-3</v>
      </c>
      <c r="E3" s="1">
        <f>January!O45</f>
        <v>2.150987E-3</v>
      </c>
      <c r="F3" s="1">
        <f>January!O46</f>
        <v>1.3045503157234275E-3</v>
      </c>
      <c r="G3" s="1">
        <f>January!O47</f>
        <v>9.1293601500000009E-4</v>
      </c>
      <c r="H3" s="1">
        <f>January!O48</f>
        <v>1.007677570302822E-4</v>
      </c>
      <c r="I3" s="1">
        <f>January!O49</f>
        <v>4.1065738745347244E-4</v>
      </c>
      <c r="J3" s="1">
        <f>January!O50</f>
        <v>2.5443951000000001E-3</v>
      </c>
      <c r="K3" s="1">
        <f>January!O51</f>
        <v>7.03307385E-4</v>
      </c>
      <c r="L3" s="1">
        <f>January!O52</f>
        <v>1.8165136000000001E-3</v>
      </c>
      <c r="M3" s="1">
        <f>January!O53</f>
        <v>1.436991264065082E-3</v>
      </c>
      <c r="N3" s="51">
        <f>January!O54</f>
        <v>5.0131177715069248E-4</v>
      </c>
      <c r="O3" s="1">
        <f>January!O55</f>
        <v>5.6003911500000011E-4</v>
      </c>
    </row>
    <row r="4" spans="1:15" x14ac:dyDescent="0.35">
      <c r="A4" s="1" t="s">
        <v>3</v>
      </c>
      <c r="B4" s="1">
        <f>February!O42</f>
        <v>7.745466406430251E-5</v>
      </c>
      <c r="C4" s="1">
        <f>February!O43</f>
        <v>7.1459484928526964E-4</v>
      </c>
      <c r="D4" s="1">
        <f>February!O44</f>
        <v>1.0037018999999999E-3</v>
      </c>
      <c r="E4" s="1">
        <f>February!O45</f>
        <v>1.2168267000000001E-3</v>
      </c>
      <c r="F4" s="1">
        <f>February!O46</f>
        <v>1.3939844424594036E-3</v>
      </c>
      <c r="G4" s="1">
        <f>February!O47</f>
        <v>5.8132924250000001E-4</v>
      </c>
      <c r="H4" s="1">
        <f>February!O48</f>
        <v>1.5493638265768635E-4</v>
      </c>
      <c r="I4" s="1">
        <f>February!O49</f>
        <v>4.2248413328607921E-4</v>
      </c>
      <c r="J4" s="1">
        <f>February!O50</f>
        <v>2.5605285E-3</v>
      </c>
      <c r="K4" s="1">
        <f>February!O51</f>
        <v>2.7366952250000001E-4</v>
      </c>
      <c r="L4" s="1">
        <f>February!O52</f>
        <v>2.4826280000000002E-3</v>
      </c>
      <c r="M4" s="1">
        <f>February!O53</f>
        <v>1.5414864829600943E-3</v>
      </c>
      <c r="N4" s="51">
        <f>February!O54</f>
        <v>1.3594661166621024E-3</v>
      </c>
      <c r="O4" s="1">
        <f>February!O55</f>
        <v>1.9526798999999997E-4</v>
      </c>
    </row>
    <row r="5" spans="1:15" x14ac:dyDescent="0.35">
      <c r="A5" s="1" t="s">
        <v>40</v>
      </c>
      <c r="B5" s="1">
        <f>March!O42</f>
        <v>1.11086973794062E-4</v>
      </c>
      <c r="C5" s="1">
        <f>March!O43</f>
        <v>5.994997870979893E-4</v>
      </c>
      <c r="D5" s="1">
        <f>March!O44</f>
        <v>7.5669609999999999E-4</v>
      </c>
      <c r="E5" s="1">
        <f>March!O45</f>
        <v>7.3509859999999999E-4</v>
      </c>
      <c r="F5" s="1">
        <f>March!O46</f>
        <v>1.9414727086182382E-3</v>
      </c>
      <c r="G5" s="1">
        <f>March!O47</f>
        <v>7.4367198749999996E-4</v>
      </c>
      <c r="H5" s="1">
        <f>March!O48</f>
        <v>4.2329635278817637E-4</v>
      </c>
      <c r="I5" s="1">
        <f>March!O49</f>
        <v>6.7734316790568833E-4</v>
      </c>
      <c r="J5" s="1">
        <f>March!O50</f>
        <v>2.5708512500000002E-3</v>
      </c>
      <c r="K5" s="1">
        <f>March!O51</f>
        <v>3.1725613600000003E-4</v>
      </c>
      <c r="L5" s="1">
        <f>March!O52</f>
        <v>3.3310881999999999E-3</v>
      </c>
      <c r="M5" s="1">
        <f>March!O53</f>
        <v>1.4579322113053999E-3</v>
      </c>
      <c r="N5" s="51">
        <f>March!O54</f>
        <v>4.20633691899282E-3</v>
      </c>
      <c r="O5" s="1">
        <f>March!O55</f>
        <v>6.7565597750000005E-5</v>
      </c>
    </row>
    <row r="6" spans="1:15" x14ac:dyDescent="0.35">
      <c r="A6" s="1" t="s">
        <v>41</v>
      </c>
      <c r="B6" s="1">
        <f>April!O42</f>
        <v>3.012786853731E-4</v>
      </c>
      <c r="C6" s="1">
        <f>April!O43</f>
        <v>3.7495745131747393E-4</v>
      </c>
      <c r="D6" s="1">
        <f>April!O44</f>
        <v>6.5860647000000002E-4</v>
      </c>
      <c r="E6" s="1">
        <f>April!O45</f>
        <v>5.5355499999999995E-4</v>
      </c>
      <c r="F6" s="1">
        <f>April!O46</f>
        <v>5.087522960698504E-3</v>
      </c>
      <c r="G6" s="1">
        <f>April!O47</f>
        <v>2.5625818450000001E-3</v>
      </c>
      <c r="H6" s="1">
        <f>April!O48</f>
        <v>1.5890055026398025E-3</v>
      </c>
      <c r="I6" s="1">
        <f>April!O49</f>
        <v>2.4914663590162112E-3</v>
      </c>
      <c r="J6" s="1">
        <f>April!O50</f>
        <v>2.5422986000000003E-3</v>
      </c>
      <c r="K6" s="1">
        <f>April!O51</f>
        <v>1.3061149774999999E-3</v>
      </c>
      <c r="L6" s="1">
        <f>April!O52</f>
        <v>8.4215550000000007E-3</v>
      </c>
      <c r="M6" s="1">
        <f>April!O53</f>
        <v>1.3777061464830458E-3</v>
      </c>
      <c r="N6" s="51">
        <f>April!O54</f>
        <v>4.315419350272783E-3</v>
      </c>
      <c r="O6" s="1">
        <f>April!O55</f>
        <v>1.0827124100000001E-4</v>
      </c>
    </row>
    <row r="7" spans="1:15" x14ac:dyDescent="0.35">
      <c r="A7" s="1" t="s">
        <v>42</v>
      </c>
      <c r="B7" s="1">
        <f>May!O42</f>
        <v>7.6026156425917002E-4</v>
      </c>
      <c r="C7" s="1">
        <f>May!O43</f>
        <v>2.4499336031750298E-4</v>
      </c>
      <c r="D7" s="1">
        <f>May!O44</f>
        <v>8.1040425000000001E-4</v>
      </c>
      <c r="E7" s="1">
        <f>May!O45</f>
        <v>5.3862180000000003E-4</v>
      </c>
      <c r="F7" s="1">
        <f>May!O46</f>
        <v>8.9459914812898538E-3</v>
      </c>
      <c r="G7" s="1">
        <f>May!O47</f>
        <v>9.4816755999999995E-3</v>
      </c>
      <c r="H7" s="1">
        <f>May!O48</f>
        <v>2.7931180023617304E-3</v>
      </c>
      <c r="I7" s="1">
        <f>May!O49</f>
        <v>5.1242344306004096E-3</v>
      </c>
      <c r="J7" s="1">
        <f>May!O50</f>
        <v>2.6229458000000001E-3</v>
      </c>
      <c r="K7" s="1">
        <f>May!O51</f>
        <v>5.5184259250000006E-3</v>
      </c>
      <c r="L7" s="1">
        <f>May!O52</f>
        <v>1.9179583E-2</v>
      </c>
      <c r="M7" s="1">
        <f>May!O53</f>
        <v>1.3203683199869826E-3</v>
      </c>
      <c r="N7" s="51">
        <f>May!O54</f>
        <v>1.8440439788642102E-3</v>
      </c>
      <c r="O7" s="1">
        <f>May!O55</f>
        <v>1.5047015599999999E-3</v>
      </c>
    </row>
    <row r="8" spans="1:15" x14ac:dyDescent="0.35">
      <c r="A8" s="1" t="s">
        <v>43</v>
      </c>
      <c r="B8" s="1">
        <f>June!O42</f>
        <v>1.2882882718971149E-3</v>
      </c>
      <c r="C8" s="1">
        <f>June!O43</f>
        <v>1.6623983479783702E-4</v>
      </c>
      <c r="D8" s="1">
        <f>June!O44</f>
        <v>1.3340429E-3</v>
      </c>
      <c r="E8" s="1">
        <f>June!O45</f>
        <v>6.6262060000000004E-4</v>
      </c>
      <c r="F8" s="1">
        <f>June!O46</f>
        <v>9.4248735982633801E-3</v>
      </c>
      <c r="G8" s="1">
        <f>June!O47</f>
        <v>1.6302420749999998E-2</v>
      </c>
      <c r="H8" s="1">
        <f>June!O48</f>
        <v>1.8228433520522617E-3</v>
      </c>
      <c r="I8" s="1">
        <f>June!O49</f>
        <v>5.3551230824087654E-3</v>
      </c>
      <c r="J8" s="1">
        <f>June!O50</f>
        <v>3.0073918000000002E-3</v>
      </c>
      <c r="K8" s="1">
        <f>June!O51</f>
        <v>1.2717486E-2</v>
      </c>
      <c r="L8" s="1">
        <f>June!O52</f>
        <v>2.0412165999999999E-2</v>
      </c>
      <c r="M8" s="1">
        <f>June!O53</f>
        <v>1.3092363953276498E-3</v>
      </c>
      <c r="N8" s="51">
        <f>June!O54</f>
        <v>9.3987794414408495E-4</v>
      </c>
      <c r="O8" s="1">
        <f>June!O55</f>
        <v>5.7981342749999993E-3</v>
      </c>
    </row>
    <row r="9" spans="1:15" x14ac:dyDescent="0.35">
      <c r="A9" s="1" t="s">
        <v>44</v>
      </c>
      <c r="B9" s="1">
        <f>July!O42</f>
        <v>1.1286254245884101E-3</v>
      </c>
      <c r="C9" s="1">
        <f>July!O43</f>
        <v>1.1558684690153111E-4</v>
      </c>
      <c r="D9" s="1">
        <f>July!O44</f>
        <v>2.5153294999999999E-3</v>
      </c>
      <c r="E9" s="1">
        <f>July!O45</f>
        <v>7.6559369999999998E-4</v>
      </c>
      <c r="F9" s="1">
        <f>July!O46</f>
        <v>7.316431042081779E-3</v>
      </c>
      <c r="G9" s="1">
        <f>July!O47</f>
        <v>1.8583155000000001E-2</v>
      </c>
      <c r="H9" s="1">
        <f>July!O48</f>
        <v>9.3700560179574093E-4</v>
      </c>
      <c r="I9" s="1">
        <f>July!O49</f>
        <v>3.7306591566013993E-3</v>
      </c>
      <c r="J9" s="1">
        <f>July!O50</f>
        <v>3.6331605E-3</v>
      </c>
      <c r="K9" s="1">
        <f>July!O51</f>
        <v>1.74506405E-2</v>
      </c>
      <c r="L9" s="1">
        <f>July!O52</f>
        <v>1.8273859999999999E-2</v>
      </c>
      <c r="M9" s="1">
        <f>July!O53</f>
        <v>1.3428734581110901E-3</v>
      </c>
      <c r="N9" s="51">
        <f>July!O54</f>
        <v>5.3011111305611503E-4</v>
      </c>
      <c r="O9" s="1">
        <f>July!O55</f>
        <v>1.192484095E-2</v>
      </c>
    </row>
    <row r="10" spans="1:15" x14ac:dyDescent="0.35">
      <c r="A10" s="1" t="s">
        <v>41</v>
      </c>
      <c r="B10" s="1">
        <f>August!O42</f>
        <v>6.7792003915240499E-4</v>
      </c>
      <c r="C10" s="1">
        <f>August!O43</f>
        <v>8.1534634938491062E-5</v>
      </c>
      <c r="D10" s="1">
        <f>August!O44</f>
        <v>4.7880320000000002E-3</v>
      </c>
      <c r="E10" s="1">
        <f>August!O45</f>
        <v>1.0391229000000001E-3</v>
      </c>
      <c r="F10" s="1">
        <f>August!O46</f>
        <v>4.8832846449023606E-3</v>
      </c>
      <c r="G10" s="1">
        <f>August!O47</f>
        <v>1.7542865250000001E-2</v>
      </c>
      <c r="H10" s="1">
        <f>August!O48</f>
        <v>4.6832345160226604E-4</v>
      </c>
      <c r="I10" s="1">
        <f>August!O49</f>
        <v>2.2586531339334102E-3</v>
      </c>
      <c r="J10" s="1">
        <f>August!O50</f>
        <v>3.6843135E-3</v>
      </c>
      <c r="K10" s="1">
        <f>August!O51</f>
        <v>1.6464490749999998E-2</v>
      </c>
      <c r="L10" s="1">
        <f>August!O52</f>
        <v>1.5703330000000001E-2</v>
      </c>
      <c r="M10" s="1">
        <f>August!O53</f>
        <v>1.3807234863624819E-3</v>
      </c>
      <c r="N10" s="51">
        <f>August!O54</f>
        <v>3.1101773796702247E-4</v>
      </c>
      <c r="O10" s="1">
        <f>August!O55</f>
        <v>1.44324126E-2</v>
      </c>
    </row>
    <row r="11" spans="1:15" x14ac:dyDescent="0.35">
      <c r="A11" s="1" t="s">
        <v>45</v>
      </c>
      <c r="B11" s="1">
        <f>September!O42</f>
        <v>3.7791273500564803E-4</v>
      </c>
      <c r="C11" s="1">
        <f>September!O43</f>
        <v>6.003636701062614E-5</v>
      </c>
      <c r="D11" s="1">
        <f>September!O44</f>
        <v>6.4547014999999999E-3</v>
      </c>
      <c r="E11" s="1">
        <f>September!O45</f>
        <v>2.2510440999999998E-3</v>
      </c>
      <c r="F11" s="1">
        <f>September!O46</f>
        <v>3.3300644910888781E-3</v>
      </c>
      <c r="G11" s="1">
        <f>September!O47</f>
        <v>1.292245375E-2</v>
      </c>
      <c r="H11" s="1">
        <f>September!O48</f>
        <v>2.3547784145825959E-4</v>
      </c>
      <c r="I11" s="1">
        <f>September!O49</f>
        <v>1.3468259459435803E-3</v>
      </c>
      <c r="J11" s="1">
        <f>September!O50</f>
        <v>3.2335409499999997E-3</v>
      </c>
      <c r="K11" s="1">
        <f>September!O51</f>
        <v>1.3597523499999998E-2</v>
      </c>
      <c r="L11" s="1">
        <f>September!O52</f>
        <v>1.242012E-2</v>
      </c>
      <c r="M11" s="1">
        <f>September!O53</f>
        <v>1.392536440910114E-3</v>
      </c>
      <c r="N11" s="51">
        <f>September!O54</f>
        <v>1.8905494943274824E-4</v>
      </c>
      <c r="O11" s="1">
        <f>September!O55</f>
        <v>1.188149575E-2</v>
      </c>
    </row>
    <row r="12" spans="1:15" x14ac:dyDescent="0.35">
      <c r="A12" s="1" t="s">
        <v>46</v>
      </c>
      <c r="B12" s="1">
        <f>October!O42</f>
        <v>2.3551087127375451E-4</v>
      </c>
      <c r="C12" s="1">
        <f>October!O43</f>
        <v>6.331423074770962E-5</v>
      </c>
      <c r="D12" s="1">
        <f>October!O44</f>
        <v>4.9719550000000001E-3</v>
      </c>
      <c r="E12" s="1">
        <f>October!O45</f>
        <v>6.8687536000000002E-3</v>
      </c>
      <c r="F12" s="1">
        <f>October!O46</f>
        <v>2.7733492698855033E-3</v>
      </c>
      <c r="G12" s="1">
        <f>October!O47</f>
        <v>8.4157179999999991E-3</v>
      </c>
      <c r="H12" s="1">
        <f>October!O48</f>
        <v>1.3297563634777549E-4</v>
      </c>
      <c r="I12" s="1">
        <f>October!O49</f>
        <v>9.8110867740562038E-4</v>
      </c>
      <c r="J12" s="1">
        <f>October!O50</f>
        <v>2.8382982500000003E-3</v>
      </c>
      <c r="K12" s="1">
        <f>October!O51</f>
        <v>9.3090526250000014E-3</v>
      </c>
      <c r="L12" s="1">
        <f>October!O52</f>
        <v>8.893916E-3</v>
      </c>
      <c r="M12" s="1">
        <f>October!O53</f>
        <v>1.3641220229310771E-3</v>
      </c>
      <c r="N12" s="51">
        <f>October!O54</f>
        <v>1.300807501800925E-4</v>
      </c>
      <c r="O12" s="1">
        <f>October!O55</f>
        <v>7.7479177499999987E-3</v>
      </c>
    </row>
    <row r="13" spans="1:15" x14ac:dyDescent="0.35">
      <c r="A13" s="1" t="s">
        <v>47</v>
      </c>
      <c r="B13" s="1">
        <f>November!O42</f>
        <v>1.7280584845019101E-4</v>
      </c>
      <c r="C13" s="1">
        <f>November!O43</f>
        <v>9.8842472218327307E-5</v>
      </c>
      <c r="D13" s="1">
        <f>November!O44</f>
        <v>3.0541762000000001E-3</v>
      </c>
      <c r="E13" s="1">
        <f>November!O45</f>
        <v>8.2116529999999993E-3</v>
      </c>
      <c r="F13" s="1">
        <f>November!O46</f>
        <v>2.0804588472256012E-3</v>
      </c>
      <c r="G13" s="1">
        <f>November!O47</f>
        <v>4.3545101000000003E-3</v>
      </c>
      <c r="H13" s="1">
        <f>November!O48</f>
        <v>1.0149777632332645E-4</v>
      </c>
      <c r="I13" s="1">
        <f>November!O49</f>
        <v>7.5885558776445723E-4</v>
      </c>
      <c r="J13" s="1">
        <f>November!O50</f>
        <v>2.6039881999999999E-3</v>
      </c>
      <c r="K13" s="1">
        <f>November!O51</f>
        <v>4.6443822250000003E-3</v>
      </c>
      <c r="L13" s="1">
        <f>November!O52</f>
        <v>4.9253600000000002E-3</v>
      </c>
      <c r="M13" s="1">
        <f>November!O53</f>
        <v>1.2782090857783579E-3</v>
      </c>
      <c r="N13" s="51">
        <f>November!O54</f>
        <v>1.3199538389022499E-4</v>
      </c>
      <c r="O13" s="1">
        <f>November!O55</f>
        <v>3.7644216750000003E-3</v>
      </c>
    </row>
    <row r="14" spans="1:15" x14ac:dyDescent="0.35">
      <c r="A14" s="1" t="s">
        <v>48</v>
      </c>
      <c r="B14" s="1">
        <f>December!O42</f>
        <v>1.137018768654335E-4</v>
      </c>
      <c r="C14" s="1">
        <f>December!O43</f>
        <v>2.0577832742383777E-4</v>
      </c>
      <c r="D14" s="1">
        <f>December!O44</f>
        <v>2.0067967000000002E-3</v>
      </c>
      <c r="E14" s="1">
        <f>December!O45</f>
        <v>4.055983E-3</v>
      </c>
      <c r="F14" s="1">
        <f>December!O46</f>
        <v>1.5838938837065581E-3</v>
      </c>
      <c r="G14" s="1">
        <f>December!O47</f>
        <v>2.0936209500000001E-3</v>
      </c>
      <c r="H14" s="1">
        <f>December!O48</f>
        <v>9.30206915058382E-5</v>
      </c>
      <c r="I14" s="1">
        <f>December!O49</f>
        <v>5.423059947424776E-4</v>
      </c>
      <c r="J14" s="1">
        <f>December!O50</f>
        <v>2.5406204000000001E-3</v>
      </c>
      <c r="K14" s="1">
        <f>December!O51</f>
        <v>1.8834116749999999E-3</v>
      </c>
      <c r="L14" s="1">
        <f>December!O52</f>
        <v>2.7264908000000001E-3</v>
      </c>
      <c r="M14" s="1">
        <f>December!O53</f>
        <v>1.2913133505457412E-3</v>
      </c>
      <c r="N14" s="51">
        <f>December!O54</f>
        <v>2.1610588436841603E-4</v>
      </c>
      <c r="O14" s="1">
        <f>December!O55</f>
        <v>1.5432151000000002E-3</v>
      </c>
    </row>
    <row r="16" spans="1:15" x14ac:dyDescent="0.35">
      <c r="A16" s="1" t="s">
        <v>59</v>
      </c>
    </row>
    <row r="17" spans="1:15" x14ac:dyDescent="0.35">
      <c r="A17" s="1" t="s">
        <v>39</v>
      </c>
      <c r="B17" t="s">
        <v>62</v>
      </c>
      <c r="C17" t="s">
        <v>19</v>
      </c>
      <c r="D17" t="s">
        <v>63</v>
      </c>
      <c r="E17" t="s">
        <v>11</v>
      </c>
      <c r="F17" t="s">
        <v>13</v>
      </c>
      <c r="G17" t="s">
        <v>64</v>
      </c>
      <c r="H17" t="s">
        <v>7</v>
      </c>
      <c r="I17" t="s">
        <v>10</v>
      </c>
      <c r="J17" s="67" t="s">
        <v>15</v>
      </c>
      <c r="K17" t="s">
        <v>17</v>
      </c>
      <c r="L17" t="s">
        <v>18</v>
      </c>
      <c r="M17" t="s">
        <v>14</v>
      </c>
      <c r="N17" t="s">
        <v>20</v>
      </c>
      <c r="O17" t="s">
        <v>65</v>
      </c>
    </row>
    <row r="18" spans="1:15" x14ac:dyDescent="0.35">
      <c r="A18" s="1" t="s">
        <v>2</v>
      </c>
      <c r="B18" s="1">
        <f>January!S42</f>
        <v>0.91616811882281601</v>
      </c>
      <c r="C18" s="1">
        <f>January!S43</f>
        <v>4.5152225090101705</v>
      </c>
      <c r="D18" s="1">
        <f>January!S44</f>
        <v>14.137173742824002</v>
      </c>
      <c r="E18" s="1">
        <f>January!S45</f>
        <v>21.816635161992004</v>
      </c>
      <c r="F18" s="1">
        <f>January!S46</f>
        <v>13.231552905061486</v>
      </c>
      <c r="G18" s="1">
        <f>January!S47</f>
        <v>9.2595594327152408</v>
      </c>
      <c r="H18" s="1">
        <f>January!S48</f>
        <v>1.0220486647394529</v>
      </c>
      <c r="I18" s="1">
        <f>January!S49</f>
        <v>4.1651401885037895</v>
      </c>
      <c r="J18" s="1">
        <f>January!S50</f>
        <v>25.806822451581603</v>
      </c>
      <c r="K18" s="1">
        <f>January!S51</f>
        <v>7.1333767360191604</v>
      </c>
      <c r="L18" s="1">
        <f>January!S52</f>
        <v>18.424199903577602</v>
      </c>
      <c r="M18" s="1">
        <f>January!S53</f>
        <v>14.574850586766726</v>
      </c>
      <c r="N18" s="51">
        <f>January!S54</f>
        <v>5.0846128519170479</v>
      </c>
      <c r="O18" s="1">
        <f>January!S55</f>
        <v>5.6802616884248414</v>
      </c>
    </row>
    <row r="19" spans="1:15" x14ac:dyDescent="0.35">
      <c r="A19" s="1" t="s">
        <v>3</v>
      </c>
      <c r="B19" s="1">
        <f>February!S42</f>
        <v>0.78559291501321959</v>
      </c>
      <c r="C19" s="1">
        <f>February!S43</f>
        <v>7.2478611518783644</v>
      </c>
      <c r="D19" s="1">
        <f>February!S44</f>
        <v>10.1801629501704</v>
      </c>
      <c r="E19" s="1">
        <f>February!S45</f>
        <v>12.341805956647201</v>
      </c>
      <c r="F19" s="1">
        <f>February!S46</f>
        <v>14.138648909839826</v>
      </c>
      <c r="G19" s="1">
        <f>February!S47</f>
        <v>5.8961992762483799</v>
      </c>
      <c r="H19" s="1">
        <f>February!S48</f>
        <v>1.5714602337259722</v>
      </c>
      <c r="I19" s="1">
        <f>February!S49</f>
        <v>4.2850943300135196</v>
      </c>
      <c r="J19" s="1">
        <f>February!S50</f>
        <v>25.970457332555998</v>
      </c>
      <c r="K19" s="1">
        <f>February!S51</f>
        <v>2.7757248776208603</v>
      </c>
      <c r="L19" s="1">
        <f>February!S52</f>
        <v>25.180342474848</v>
      </c>
      <c r="M19" s="1">
        <f>February!S53</f>
        <v>15.634705465854781</v>
      </c>
      <c r="N19" s="51">
        <f>February!S54</f>
        <v>13.788542786314908</v>
      </c>
      <c r="O19" s="1">
        <f>February!S55</f>
        <v>1.98052823966184</v>
      </c>
    </row>
    <row r="20" spans="1:15" x14ac:dyDescent="0.35">
      <c r="A20" s="1" t="s">
        <v>40</v>
      </c>
      <c r="B20" s="1">
        <f>March!S42</f>
        <v>1.1267125177952342</v>
      </c>
      <c r="C20" s="1">
        <f>March!S43</f>
        <v>6.08049613261666</v>
      </c>
      <c r="D20" s="1">
        <f>March!S44</f>
        <v>7.6748779709976001</v>
      </c>
      <c r="E20" s="1">
        <f>March!S45</f>
        <v>7.4558228219376002</v>
      </c>
      <c r="F20" s="1">
        <f>March!S46</f>
        <v>19.691612157994683</v>
      </c>
      <c r="G20" s="1">
        <f>March!S47</f>
        <v>7.5427793991692997</v>
      </c>
      <c r="H20" s="1">
        <f>March!S48</f>
        <v>4.2933323605310019</v>
      </c>
      <c r="I20" s="1">
        <f>March!S49</f>
        <v>6.8700316522909217</v>
      </c>
      <c r="J20" s="1">
        <f>March!S50</f>
        <v>26.075157021869998</v>
      </c>
      <c r="K20" s="1">
        <f>March!S51</f>
        <v>3.2178071610917764</v>
      </c>
      <c r="L20" s="1">
        <f>March!S52</f>
        <v>33.785948474731207</v>
      </c>
      <c r="M20" s="1">
        <f>March!S53</f>
        <v>14.787246573301529</v>
      </c>
      <c r="N20" s="51">
        <f>March!S54</f>
        <v>42.663260135967278</v>
      </c>
      <c r="O20" s="1">
        <f>March!S55</f>
        <v>0.68529191278871415</v>
      </c>
    </row>
    <row r="21" spans="1:15" x14ac:dyDescent="0.35">
      <c r="A21" s="1" t="s">
        <v>41</v>
      </c>
      <c r="B21" s="1">
        <f>April!S42</f>
        <v>3.0557540147241702</v>
      </c>
      <c r="C21" s="1">
        <f>April!S43</f>
        <v>3.8030494450518328</v>
      </c>
      <c r="D21" s="1">
        <f>April!S44</f>
        <v>6.6799925203255208</v>
      </c>
      <c r="E21" s="1">
        <f>April!S45</f>
        <v>5.6144957998800002</v>
      </c>
      <c r="F21" s="1">
        <f>April!S46</f>
        <v>51.600791781548025</v>
      </c>
      <c r="G21" s="1">
        <f>April!S47</f>
        <v>25.99128362240652</v>
      </c>
      <c r="H21" s="1">
        <f>April!S48</f>
        <v>16.116672635162505</v>
      </c>
      <c r="I21" s="1">
        <f>April!S49</f>
        <v>25.269986556419571</v>
      </c>
      <c r="J21" s="1">
        <f>April!S50</f>
        <v>25.785558457137604</v>
      </c>
      <c r="K21" s="1">
        <f>April!S51</f>
        <v>13.24742266863114</v>
      </c>
      <c r="L21" s="1">
        <f>April!S52</f>
        <v>85.416598487880023</v>
      </c>
      <c r="M21" s="1">
        <f>April!S53</f>
        <v>13.973544404617284</v>
      </c>
      <c r="N21" s="51">
        <f>April!S54</f>
        <v>43.769641348786337</v>
      </c>
      <c r="O21" s="1">
        <f>April!S55</f>
        <v>1.098153621306456</v>
      </c>
    </row>
    <row r="22" spans="1:15" x14ac:dyDescent="0.35">
      <c r="A22" s="1" t="s">
        <v>42</v>
      </c>
      <c r="B22" s="1">
        <f>May!S42</f>
        <v>7.7110411058400867</v>
      </c>
      <c r="C22" s="1">
        <f>May!S43</f>
        <v>2.4848735762500711</v>
      </c>
      <c r="D22" s="1">
        <f>May!S44</f>
        <v>8.2196191125180018</v>
      </c>
      <c r="E22" s="1">
        <f>May!S45</f>
        <v>5.4630340866287996</v>
      </c>
      <c r="F22" s="1">
        <f>May!S46</f>
        <v>90.735756333994175</v>
      </c>
      <c r="G22" s="1">
        <f>May!S47</f>
        <v>96.168994647369587</v>
      </c>
      <c r="H22" s="1">
        <f>May!S48</f>
        <v>28.329523340642123</v>
      </c>
      <c r="I22" s="1">
        <f>May!S49</f>
        <v>51.973142123558603</v>
      </c>
      <c r="J22" s="1">
        <f>May!S50</f>
        <v>26.603532038212798</v>
      </c>
      <c r="K22" s="1">
        <f>May!S51</f>
        <v>55.971275081719817</v>
      </c>
      <c r="L22" s="1">
        <f>May!S52</f>
        <v>194.53114540912802</v>
      </c>
      <c r="M22" s="1">
        <f>May!S53</f>
        <v>13.39198884819309</v>
      </c>
      <c r="N22" s="51">
        <f>May!S54</f>
        <v>18.7034299647318</v>
      </c>
      <c r="O22" s="1">
        <f>May!S55</f>
        <v>15.261610117680961</v>
      </c>
    </row>
    <row r="23" spans="1:15" x14ac:dyDescent="0.35">
      <c r="A23" s="1" t="s">
        <v>43</v>
      </c>
      <c r="B23" s="1">
        <f>June!S42</f>
        <v>13.066613239156029</v>
      </c>
      <c r="C23" s="1">
        <f>June!S43</f>
        <v>1.6861068082578987</v>
      </c>
      <c r="D23" s="1">
        <f>June!S44</f>
        <v>13.530684862226401</v>
      </c>
      <c r="E23" s="1">
        <f>June!S45</f>
        <v>6.720706299489601</v>
      </c>
      <c r="F23" s="1">
        <f>June!S46</f>
        <v>95.592873755723744</v>
      </c>
      <c r="G23" s="1">
        <f>June!S47</f>
        <v>165.349193537682</v>
      </c>
      <c r="H23" s="1">
        <f>June!S48</f>
        <v>18.488400148018908</v>
      </c>
      <c r="I23" s="1">
        <f>June!S49</f>
        <v>54.314957057608467</v>
      </c>
      <c r="J23" s="1">
        <f>June!S50</f>
        <v>30.502820188948807</v>
      </c>
      <c r="K23" s="1">
        <f>June!S51</f>
        <v>128.98857698337599</v>
      </c>
      <c r="L23" s="1">
        <f>June!S52</f>
        <v>207.03276146625601</v>
      </c>
      <c r="M23" s="1">
        <f>June!S53</f>
        <v>13.279082011032546</v>
      </c>
      <c r="N23" s="51">
        <f>June!S54</f>
        <v>9.5328210743229018</v>
      </c>
      <c r="O23" s="1">
        <f>June!S55</f>
        <v>58.808249467763389</v>
      </c>
    </row>
    <row r="24" spans="1:15" x14ac:dyDescent="0.35">
      <c r="A24" s="1" t="s">
        <v>44</v>
      </c>
      <c r="B24" s="1">
        <f>July!S42</f>
        <v>11.447214289437202</v>
      </c>
      <c r="C24" s="1">
        <f>July!S43</f>
        <v>1.17235300277302</v>
      </c>
      <c r="D24" s="1">
        <f>July!S44</f>
        <v>25.512021231972003</v>
      </c>
      <c r="E24" s="1">
        <f>July!S45</f>
        <v>7.7651229111192004</v>
      </c>
      <c r="F24" s="1">
        <f>July!S46</f>
        <v>74.207750550315339</v>
      </c>
      <c r="G24" s="1">
        <f>July!S47</f>
        <v>188.48180523348003</v>
      </c>
      <c r="H24" s="1">
        <f>July!S48</f>
        <v>9.5036880088631115</v>
      </c>
      <c r="I24" s="1">
        <f>July!S49</f>
        <v>37.83864325229186</v>
      </c>
      <c r="J24" s="1">
        <f>July!S50</f>
        <v>36.849751817868004</v>
      </c>
      <c r="K24" s="1">
        <f>July!S51</f>
        <v>176.99514554554798</v>
      </c>
      <c r="L24" s="1">
        <f>July!S52</f>
        <v>185.34474481775999</v>
      </c>
      <c r="M24" s="1">
        <f>July!S53</f>
        <v>13.620249822212873</v>
      </c>
      <c r="N24" s="51">
        <f>July!S54</f>
        <v>5.3767134570607613</v>
      </c>
      <c r="O24" s="1">
        <f>July!S55</f>
        <v>120.9490826169252</v>
      </c>
    </row>
    <row r="25" spans="1:15" x14ac:dyDescent="0.35">
      <c r="A25" s="1" t="s">
        <v>41</v>
      </c>
      <c r="B25" s="1">
        <f>August!S42</f>
        <v>6.875882635827808</v>
      </c>
      <c r="C25" s="1">
        <f>August!S43</f>
        <v>0.82697449288129865</v>
      </c>
      <c r="D25" s="1">
        <f>August!S44</f>
        <v>48.563169971712014</v>
      </c>
      <c r="E25" s="1">
        <f>August!S45</f>
        <v>10.5394245515064</v>
      </c>
      <c r="F25" s="1">
        <f>August!S46</f>
        <v>49.529280971941006</v>
      </c>
      <c r="G25" s="1">
        <f>August!S47</f>
        <v>177.93054577049401</v>
      </c>
      <c r="H25" s="1">
        <f>August!S48</f>
        <v>4.7500249333963689</v>
      </c>
      <c r="I25" s="1">
        <f>August!S49</f>
        <v>22.908651414683149</v>
      </c>
      <c r="J25" s="1">
        <f>August!S50</f>
        <v>37.368577054116003</v>
      </c>
      <c r="K25" s="1">
        <f>August!S51</f>
        <v>166.99300731280195</v>
      </c>
      <c r="L25" s="1">
        <f>August!S52</f>
        <v>159.27284611128002</v>
      </c>
      <c r="M25" s="1">
        <f>August!S53</f>
        <v>14.00414812435589</v>
      </c>
      <c r="N25" s="51">
        <f>August!S54</f>
        <v>3.1545334853881295</v>
      </c>
      <c r="O25" s="1">
        <f>August!S55</f>
        <v>146.38241895536163</v>
      </c>
    </row>
    <row r="26" spans="1:15" x14ac:dyDescent="0.35">
      <c r="A26" s="1" t="s">
        <v>45</v>
      </c>
      <c r="B26" s="1">
        <f>September!S42</f>
        <v>3.8330237526720454</v>
      </c>
      <c r="C26" s="1">
        <f>September!S43</f>
        <v>0.60892581662384881</v>
      </c>
      <c r="D26" s="1">
        <f>September!S44</f>
        <v>65.46755870912402</v>
      </c>
      <c r="E26" s="1">
        <f>September!S45</f>
        <v>22.831475905365604</v>
      </c>
      <c r="F26" s="1">
        <f>September!S46</f>
        <v>33.775565388349911</v>
      </c>
      <c r="G26" s="1">
        <f>September!S47</f>
        <v>131.06748616401001</v>
      </c>
      <c r="H26" s="1">
        <f>September!S48</f>
        <v>2.3883613224200073</v>
      </c>
      <c r="I26" s="1">
        <f>September!S49</f>
        <v>13.660338388542494</v>
      </c>
      <c r="J26" s="1">
        <f>September!S50</f>
        <v>32.796564176125194</v>
      </c>
      <c r="K26" s="1">
        <f>September!S51</f>
        <v>137.914459411476</v>
      </c>
      <c r="L26" s="1">
        <f>September!S52</f>
        <v>125.97250783392001</v>
      </c>
      <c r="M26" s="1">
        <f>September!S53</f>
        <v>14.123962386157979</v>
      </c>
      <c r="N26" s="51">
        <f>September!S54</f>
        <v>1.9175117549957834</v>
      </c>
      <c r="O26" s="1">
        <f>September!S55</f>
        <v>120.509448897882</v>
      </c>
    </row>
    <row r="27" spans="1:15" x14ac:dyDescent="0.35">
      <c r="A27" s="1" t="s">
        <v>46</v>
      </c>
      <c r="B27" s="1">
        <f>October!S42</f>
        <v>2.3886963311551228</v>
      </c>
      <c r="C27" s="1">
        <f>October!S43</f>
        <v>0.64217192980941151</v>
      </c>
      <c r="D27" s="1">
        <f>October!S44</f>
        <v>50.428630334280008</v>
      </c>
      <c r="E27" s="1">
        <f>October!S45</f>
        <v>69.667130163417625</v>
      </c>
      <c r="F27" s="1">
        <f>October!S46</f>
        <v>28.129016678329023</v>
      </c>
      <c r="G27" s="1">
        <f>October!S47</f>
        <v>85.357396038288002</v>
      </c>
      <c r="H27" s="1">
        <f>October!S48</f>
        <v>1.3487208168311293</v>
      </c>
      <c r="I27" s="1">
        <f>October!S49</f>
        <v>9.9510085691930854</v>
      </c>
      <c r="J27" s="1">
        <f>October!S50</f>
        <v>28.787769243222005</v>
      </c>
      <c r="K27" s="1">
        <f>October!S51</f>
        <v>94.418146099167018</v>
      </c>
      <c r="L27" s="1">
        <f>October!S52</f>
        <v>90.207574724256006</v>
      </c>
      <c r="M27" s="1">
        <f>October!S53</f>
        <v>13.835765855733108</v>
      </c>
      <c r="N27" s="51">
        <f>October!S54</f>
        <v>1.319359098068609</v>
      </c>
      <c r="O27" s="1">
        <f>October!S55</f>
        <v>78.58415453783401</v>
      </c>
    </row>
    <row r="28" spans="1:15" x14ac:dyDescent="0.35">
      <c r="A28" s="1" t="s">
        <v>47</v>
      </c>
      <c r="B28" s="1">
        <f>November!S42</f>
        <v>1.7527033633844826</v>
      </c>
      <c r="C28" s="1">
        <f>November!S43</f>
        <v>1.0025212402011621</v>
      </c>
      <c r="D28" s="1">
        <f>November!S44</f>
        <v>30.9773363929392</v>
      </c>
      <c r="E28" s="1">
        <f>November!S45</f>
        <v>83.287643104247991</v>
      </c>
      <c r="F28" s="1">
        <f>November!S46</f>
        <v>21.101295191211936</v>
      </c>
      <c r="G28" s="1">
        <f>November!S47</f>
        <v>44.16612381242161</v>
      </c>
      <c r="H28" s="1">
        <f>November!S48</f>
        <v>1.0294529701013919</v>
      </c>
      <c r="I28" s="1">
        <f>November!S49</f>
        <v>7.6967808261491895</v>
      </c>
      <c r="J28" s="1">
        <f>November!S50</f>
        <v>26.411252381131202</v>
      </c>
      <c r="K28" s="1">
        <f>November!S51</f>
        <v>47.1061854654006</v>
      </c>
      <c r="L28" s="1">
        <f>November!S52</f>
        <v>49.956035141760005</v>
      </c>
      <c r="M28" s="1">
        <f>November!S53</f>
        <v>12.964383924760947</v>
      </c>
      <c r="N28" s="51">
        <f>November!S54</f>
        <v>1.3387784925711381</v>
      </c>
      <c r="O28" s="1">
        <f>November!S55</f>
        <v>38.181083511601805</v>
      </c>
    </row>
    <row r="29" spans="1:15" x14ac:dyDescent="0.35">
      <c r="A29" s="1" t="s">
        <v>48</v>
      </c>
      <c r="B29" s="1">
        <f>December!S42</f>
        <v>1.1532344755253756</v>
      </c>
      <c r="C29" s="1">
        <f>December!S43</f>
        <v>2.0871305561822555</v>
      </c>
      <c r="D29" s="1">
        <f>December!S44</f>
        <v>20.354168318167204</v>
      </c>
      <c r="E29" s="1">
        <f>December!S45</f>
        <v>41.138278071527999</v>
      </c>
      <c r="F29" s="1">
        <f>December!S46</f>
        <v>16.064827447184278</v>
      </c>
      <c r="G29" s="1">
        <f>December!S47</f>
        <v>21.234793345405205</v>
      </c>
      <c r="H29" s="1">
        <f>December!S48</f>
        <v>0.94347315399817855</v>
      </c>
      <c r="I29" s="1">
        <f>December!S49</f>
        <v>5.5004014591709698</v>
      </c>
      <c r="J29" s="1">
        <f>December!S50</f>
        <v>25.768537118966403</v>
      </c>
      <c r="K29" s="1">
        <f>December!S51</f>
        <v>19.1027213894418</v>
      </c>
      <c r="L29" s="1">
        <f>December!S52</f>
        <v>27.653749211932801</v>
      </c>
      <c r="M29" s="1">
        <f>December!S53</f>
        <v>13.097295450258844</v>
      </c>
      <c r="N29" s="51">
        <f>December!S54</f>
        <v>2.1918790004892461</v>
      </c>
      <c r="O29" s="1">
        <f>December!S55</f>
        <v>15.652238164701604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4DA2-2727-4B66-8F7C-DE693B56A885}">
  <dimension ref="A1:O29"/>
  <sheetViews>
    <sheetView zoomScale="47" zoomScaleNormal="47" workbookViewId="0">
      <selection activeCell="B3" sqref="B3:J29"/>
    </sheetView>
  </sheetViews>
  <sheetFormatPr defaultColWidth="8.90625" defaultRowHeight="14.5" x14ac:dyDescent="0.35"/>
  <cols>
    <col min="1" max="1" width="11.81640625" style="1" customWidth="1"/>
    <col min="2" max="2" width="12.08984375" style="1" bestFit="1" customWidth="1"/>
    <col min="3" max="3" width="10" style="1" bestFit="1" customWidth="1"/>
    <col min="4" max="6" width="8.90625" style="1"/>
    <col min="7" max="7" width="11.6328125" style="1" customWidth="1"/>
    <col min="8" max="10" width="8.90625" style="1"/>
    <col min="11" max="11" width="11.6328125" style="51" customWidth="1"/>
    <col min="12" max="15" width="8.90625" style="51"/>
    <col min="16" max="16384" width="8.90625" style="1"/>
  </cols>
  <sheetData>
    <row r="1" spans="1:10" x14ac:dyDescent="0.35">
      <c r="A1" s="1" t="s">
        <v>58</v>
      </c>
    </row>
    <row r="2" spans="1:10" x14ac:dyDescent="0.35">
      <c r="A2" s="1" t="s">
        <v>39</v>
      </c>
      <c r="B2" t="s">
        <v>4</v>
      </c>
      <c r="C2" t="s">
        <v>9</v>
      </c>
      <c r="D2" s="1" t="s">
        <v>21</v>
      </c>
      <c r="E2" s="1" t="s">
        <v>22</v>
      </c>
      <c r="F2" t="s">
        <v>5</v>
      </c>
      <c r="G2" t="s">
        <v>6</v>
      </c>
      <c r="H2" t="s">
        <v>8</v>
      </c>
      <c r="I2" t="s">
        <v>25</v>
      </c>
      <c r="J2" s="1" t="s">
        <v>26</v>
      </c>
    </row>
    <row r="3" spans="1:10" x14ac:dyDescent="0.35">
      <c r="A3" s="1" t="s">
        <v>2</v>
      </c>
      <c r="B3" s="5">
        <f>January!O58</f>
        <v>3.7480643000000001E-4</v>
      </c>
      <c r="C3" s="5">
        <f>January!O59</f>
        <v>1.3510969250000001E-2</v>
      </c>
      <c r="D3" s="5">
        <f>January!O60</f>
        <v>1.1195839999999999E-3</v>
      </c>
      <c r="E3" s="5">
        <f>January!O61</f>
        <v>1.6456954000000001E-3</v>
      </c>
      <c r="F3" s="5">
        <f>January!O62</f>
        <v>6.2547056039334147E-3</v>
      </c>
      <c r="G3" s="5">
        <f>January!O63</f>
        <v>6.2486213692992294E-3</v>
      </c>
      <c r="H3" s="5">
        <f>January!O64</f>
        <v>7.0200462499999996E-12</v>
      </c>
      <c r="I3" s="5">
        <f>January!O65</f>
        <v>6.6804675655635949E-4</v>
      </c>
      <c r="J3" s="5">
        <f>January!O66</f>
        <v>1.82109032591993E-4</v>
      </c>
    </row>
    <row r="4" spans="1:10" x14ac:dyDescent="0.35">
      <c r="A4" s="1" t="s">
        <v>3</v>
      </c>
      <c r="B4" s="5">
        <f>February!O58</f>
        <v>1.2902526799999999E-4</v>
      </c>
      <c r="C4" s="5">
        <f>February!O59</f>
        <v>1.0684678E-2</v>
      </c>
      <c r="D4" s="5">
        <f>February!O60</f>
        <v>1.21867858E-3</v>
      </c>
      <c r="E4" s="5">
        <f>February!O61</f>
        <v>1.6140867000000001E-3</v>
      </c>
      <c r="F4" s="5">
        <f>February!O62</f>
        <v>7.0609506449464295E-3</v>
      </c>
      <c r="G4" s="5">
        <f>February!O63</f>
        <v>6.9634009301218543E-3</v>
      </c>
      <c r="H4" s="5">
        <f>February!O64</f>
        <v>1.0889625500000001E-11</v>
      </c>
      <c r="I4" s="5">
        <f>February!O65</f>
        <v>8.4186616191174143E-4</v>
      </c>
      <c r="J4" s="5">
        <f>February!O66</f>
        <v>1.58668736318346E-4</v>
      </c>
    </row>
    <row r="5" spans="1:10" x14ac:dyDescent="0.35">
      <c r="A5" s="1" t="s">
        <v>40</v>
      </c>
      <c r="B5" s="5">
        <f>March!O58</f>
        <v>4.4269140000000002E-5</v>
      </c>
      <c r="C5" s="5">
        <f>March!O59</f>
        <v>7.8143359999999999E-3</v>
      </c>
      <c r="D5" s="5">
        <f>March!O60</f>
        <v>1.9649577000000001E-3</v>
      </c>
      <c r="E5" s="5">
        <f>March!O61</f>
        <v>1.9904939000000002E-3</v>
      </c>
      <c r="F5" s="5">
        <f>March!O62</f>
        <v>6.0097026434383699E-3</v>
      </c>
      <c r="G5" s="5">
        <f>March!O63</f>
        <v>5.8191079246661202E-3</v>
      </c>
      <c r="H5" s="5">
        <f>March!O64</f>
        <v>2.2569628999999998E-11</v>
      </c>
      <c r="I5" s="5">
        <f>March!O65</f>
        <v>1.3529535274847525E-3</v>
      </c>
      <c r="J5" s="5">
        <f>March!O66</f>
        <v>1.9853477513447399E-4</v>
      </c>
    </row>
    <row r="6" spans="1:10" x14ac:dyDescent="0.35">
      <c r="A6" s="1" t="s">
        <v>41</v>
      </c>
      <c r="B6" s="5">
        <f>April!O58</f>
        <v>1.560781175E-5</v>
      </c>
      <c r="C6" s="5">
        <f>April!O59</f>
        <v>5.6638319999999997E-3</v>
      </c>
      <c r="D6" s="5">
        <f>April!O60</f>
        <v>5.0588580000000003E-3</v>
      </c>
      <c r="E6" s="5">
        <f>April!O61</f>
        <v>5.537284E-3</v>
      </c>
      <c r="F6" s="5">
        <f>April!O62</f>
        <v>3.58176123175084E-3</v>
      </c>
      <c r="G6" s="5">
        <f>April!O63</f>
        <v>3.2668958710601126E-3</v>
      </c>
      <c r="H6" s="5">
        <f>April!O64</f>
        <v>2.4644741999999999E-11</v>
      </c>
      <c r="I6" s="5">
        <f>April!O65</f>
        <v>3.8582683414284001E-3</v>
      </c>
      <c r="J6" s="5">
        <f>April!O66</f>
        <v>4.8860017560637802E-4</v>
      </c>
    </row>
    <row r="7" spans="1:10" x14ac:dyDescent="0.35">
      <c r="A7" s="1" t="s">
        <v>42</v>
      </c>
      <c r="B7" s="5">
        <f>May!O58</f>
        <v>3.1709308000000001E-4</v>
      </c>
      <c r="C7" s="5">
        <f>May!O59</f>
        <v>3.5012646499999996E-3</v>
      </c>
      <c r="D7" s="5">
        <f>May!O60</f>
        <v>9.5240415000000002E-3</v>
      </c>
      <c r="E7" s="5">
        <f>May!O61</f>
        <v>1.1578381E-2</v>
      </c>
      <c r="F7" s="5">
        <f>May!O62</f>
        <v>1.532862032680643E-3</v>
      </c>
      <c r="G7" s="5">
        <f>May!O63</f>
        <v>1.4800652383500411E-3</v>
      </c>
      <c r="H7" s="5">
        <f>May!O64</f>
        <v>1.4674928999999998E-11</v>
      </c>
      <c r="I7" s="5">
        <f>May!O65</f>
        <v>6.9078651400747504E-3</v>
      </c>
      <c r="J7" s="5">
        <f>May!O66</f>
        <v>1.1535324631411401E-3</v>
      </c>
    </row>
    <row r="8" spans="1:10" x14ac:dyDescent="0.35">
      <c r="A8" s="1" t="s">
        <v>43</v>
      </c>
      <c r="B8" s="5">
        <f>June!O58</f>
        <v>1.2283151999999999E-3</v>
      </c>
      <c r="C8" s="5">
        <f>June!O59</f>
        <v>2.1876062E-3</v>
      </c>
      <c r="D8" s="5">
        <f>June!O60</f>
        <v>1.0578714249999999E-2</v>
      </c>
      <c r="E8" s="5">
        <f>June!O61</f>
        <v>1.3928301000000001E-2</v>
      </c>
      <c r="F8" s="5">
        <f>June!O62</f>
        <v>6.139112616103964E-4</v>
      </c>
      <c r="G8" s="5">
        <f>June!O63</f>
        <v>7.1626086352395962E-4</v>
      </c>
      <c r="H8" s="5">
        <f>June!O64</f>
        <v>8.7102314999999994E-12</v>
      </c>
      <c r="I8" s="5">
        <f>June!O65</f>
        <v>5.8168605819397647E-3</v>
      </c>
      <c r="J8" s="5">
        <f>June!O66</f>
        <v>2.1452413804203397E-3</v>
      </c>
    </row>
    <row r="9" spans="1:10" x14ac:dyDescent="0.35">
      <c r="A9" s="1" t="s">
        <v>44</v>
      </c>
      <c r="B9" s="5">
        <f>July!O58</f>
        <v>3.4664369000000001E-3</v>
      </c>
      <c r="C9" s="5">
        <f>July!O59</f>
        <v>1.4517095E-3</v>
      </c>
      <c r="D9" s="5">
        <f>July!O60</f>
        <v>9.0252302999999992E-3</v>
      </c>
      <c r="E9" s="5">
        <f>July!O61</f>
        <v>1.2544461E-2</v>
      </c>
      <c r="F9" s="5">
        <f>July!O62</f>
        <v>3.43435404816934E-4</v>
      </c>
      <c r="G9" s="5">
        <f>July!O63</f>
        <v>5.018296304036998E-4</v>
      </c>
      <c r="H9" s="5">
        <f>July!O64</f>
        <v>5.9747535000000006E-12</v>
      </c>
      <c r="I9" s="5">
        <f>July!O65</f>
        <v>2.8633605371334849E-3</v>
      </c>
      <c r="J9" s="5">
        <f>July!O66</f>
        <v>2.38258967841638E-3</v>
      </c>
    </row>
    <row r="10" spans="1:10" x14ac:dyDescent="0.35">
      <c r="A10" s="1" t="s">
        <v>41</v>
      </c>
      <c r="B10" s="5">
        <f>August!O58</f>
        <v>6.1177190000000006E-3</v>
      </c>
      <c r="C10" s="5">
        <f>August!O59</f>
        <v>1.2724940999999999E-3</v>
      </c>
      <c r="D10" s="5">
        <f>August!O60</f>
        <v>6.7205149999999998E-3</v>
      </c>
      <c r="E10" s="5">
        <f>August!O61</f>
        <v>8.9143899999999995E-3</v>
      </c>
      <c r="F10" s="5">
        <f>August!O62</f>
        <v>8.75549202610047E-4</v>
      </c>
      <c r="G10" s="5">
        <f>August!O63</f>
        <v>8.7380275282130933E-4</v>
      </c>
      <c r="H10" s="5">
        <f>August!O64</f>
        <v>4.5897730000000003E-12</v>
      </c>
      <c r="I10" s="5">
        <f>August!O65</f>
        <v>1.3302047660407551E-3</v>
      </c>
      <c r="J10" s="5">
        <f>August!O66</f>
        <v>1.6988070461521601E-3</v>
      </c>
    </row>
    <row r="11" spans="1:10" x14ac:dyDescent="0.35">
      <c r="A11" s="1" t="s">
        <v>45</v>
      </c>
      <c r="B11" s="5">
        <f>September!O58</f>
        <v>7.1645462499999998E-3</v>
      </c>
      <c r="C11" s="5">
        <f>September!O59</f>
        <v>1.8353046999999999E-3</v>
      </c>
      <c r="D11" s="5">
        <f>September!O60</f>
        <v>4.7034158999999997E-3</v>
      </c>
      <c r="E11" s="5">
        <f>September!O61</f>
        <v>5.6211026000000004E-3</v>
      </c>
      <c r="F11" s="5">
        <f>September!O62</f>
        <v>1.1924142017053054E-3</v>
      </c>
      <c r="G11" s="5">
        <f>September!O63</f>
        <v>1.1114771518027705E-3</v>
      </c>
      <c r="H11" s="5">
        <f>September!O64</f>
        <v>3.8109455000000007E-12</v>
      </c>
      <c r="I11" s="5">
        <f>September!O65</f>
        <v>8.2556230750521244E-4</v>
      </c>
      <c r="J11" s="5">
        <f>September!O66</f>
        <v>1.04705743999806E-3</v>
      </c>
    </row>
    <row r="12" spans="1:10" x14ac:dyDescent="0.35">
      <c r="A12" s="1" t="s">
        <v>46</v>
      </c>
      <c r="B12" s="5">
        <f>October!O58</f>
        <v>5.7803530000000002E-3</v>
      </c>
      <c r="C12" s="5">
        <f>October!O59</f>
        <v>5.4574282000000003E-3</v>
      </c>
      <c r="D12" s="5">
        <f>October!O60</f>
        <v>3.2828092500000001E-3</v>
      </c>
      <c r="E12" s="5">
        <f>October!O61</f>
        <v>4.2582363999999996E-3</v>
      </c>
      <c r="F12" s="5">
        <f>October!O62</f>
        <v>1.5744655012805773E-3</v>
      </c>
      <c r="G12" s="5">
        <f>October!O63</f>
        <v>1.8052673266119364E-3</v>
      </c>
      <c r="H12" s="5">
        <f>October!O64</f>
        <v>3.47224255E-12</v>
      </c>
      <c r="I12" s="5">
        <f>October!O65</f>
        <v>7.4985040474100746E-4</v>
      </c>
      <c r="J12" s="5">
        <f>October!O66</f>
        <v>6.8908625524496492E-4</v>
      </c>
    </row>
    <row r="13" spans="1:10" x14ac:dyDescent="0.35">
      <c r="A13" s="1" t="s">
        <v>47</v>
      </c>
      <c r="B13" s="5">
        <f>November!O58</f>
        <v>2.8407796499999999E-3</v>
      </c>
      <c r="C13" s="5">
        <f>November!O59</f>
        <v>1.1670729000000001E-2</v>
      </c>
      <c r="D13" s="5">
        <f>November!O60</f>
        <v>2.3210742999999999E-3</v>
      </c>
      <c r="E13" s="5">
        <f>November!O61</f>
        <v>3.3391445999999998E-3</v>
      </c>
      <c r="F13" s="5">
        <f>November!O62</f>
        <v>2.6388860263353267E-3</v>
      </c>
      <c r="G13" s="5">
        <f>November!O63</f>
        <v>2.9396654367236327E-3</v>
      </c>
      <c r="H13" s="5">
        <f>November!O64</f>
        <v>3.7724407000000004E-12</v>
      </c>
      <c r="I13" s="5">
        <f>November!O65</f>
        <v>7.5072360444189596E-4</v>
      </c>
      <c r="J13" s="5">
        <f>November!O66</f>
        <v>4.8457651290955702E-4</v>
      </c>
    </row>
    <row r="14" spans="1:10" x14ac:dyDescent="0.35">
      <c r="A14" s="1" t="s">
        <v>48</v>
      </c>
      <c r="B14" s="5">
        <f>December!O58</f>
        <v>1.0722054E-3</v>
      </c>
      <c r="C14" s="5">
        <f>December!O59</f>
        <v>1.4990508E-2</v>
      </c>
      <c r="D14" s="5">
        <f>December!O60</f>
        <v>1.37914527E-3</v>
      </c>
      <c r="E14" s="5">
        <f>December!O61</f>
        <v>2.2734469E-3</v>
      </c>
      <c r="F14" s="5">
        <f>December!O62</f>
        <v>4.3929290712860398E-3</v>
      </c>
      <c r="G14" s="5">
        <f>December!O63</f>
        <v>4.5584295785375253E-3</v>
      </c>
      <c r="H14" s="5">
        <f>December!O64</f>
        <v>4.9402994500000004E-12</v>
      </c>
      <c r="I14" s="5">
        <f>December!O65</f>
        <v>7.2390230493985354E-4</v>
      </c>
      <c r="J14" s="5">
        <f>December!O66</f>
        <v>2.7892888528213152E-4</v>
      </c>
    </row>
    <row r="15" spans="1:10" x14ac:dyDescent="0.35"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35">
      <c r="A16" s="1" t="s">
        <v>59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35">
      <c r="A17" s="1" t="s">
        <v>39</v>
      </c>
      <c r="B17" s="5" t="s">
        <v>4</v>
      </c>
      <c r="C17" s="5" t="s">
        <v>9</v>
      </c>
      <c r="D17" s="5" t="s">
        <v>21</v>
      </c>
      <c r="E17" s="5" t="s">
        <v>22</v>
      </c>
      <c r="F17" s="5" t="s">
        <v>5</v>
      </c>
      <c r="G17" s="5" t="s">
        <v>6</v>
      </c>
      <c r="H17" s="5" t="s">
        <v>8</v>
      </c>
      <c r="I17" s="5" t="s">
        <v>25</v>
      </c>
      <c r="J17" s="5" t="s">
        <v>26</v>
      </c>
    </row>
    <row r="18" spans="1:10" x14ac:dyDescent="0.35">
      <c r="A18" s="1" t="s">
        <v>2</v>
      </c>
      <c r="B18" s="5">
        <f>January!S58</f>
        <v>3.8015176938208803</v>
      </c>
      <c r="C18" s="5">
        <f>January!S59</f>
        <v>137.03657289055801</v>
      </c>
      <c r="D18" s="5">
        <f>January!S60</f>
        <v>11.355510591743998</v>
      </c>
      <c r="E18" s="5">
        <f>January!S61</f>
        <v>16.691656495166402</v>
      </c>
      <c r="F18" s="5">
        <f>January!S62</f>
        <v>63.439077133744725</v>
      </c>
      <c r="G18" s="5">
        <f>January!S63</f>
        <v>63.377367078196272</v>
      </c>
      <c r="H18" s="5">
        <f>January!S64</f>
        <v>7.120163341599E-8</v>
      </c>
      <c r="I18" s="5">
        <f>January!S65</f>
        <v>6.7757417217966358</v>
      </c>
      <c r="J18" s="5">
        <f>January!S66</f>
        <v>1.84706198771207</v>
      </c>
    </row>
    <row r="19" spans="1:10" x14ac:dyDescent="0.35">
      <c r="A19" s="1" t="s">
        <v>3</v>
      </c>
      <c r="B19" s="5">
        <f>February!S58</f>
        <v>1.308653747621088</v>
      </c>
      <c r="C19" s="5">
        <f>February!S59</f>
        <v>108.37058603764801</v>
      </c>
      <c r="D19" s="5">
        <f>February!S60</f>
        <v>12.360588864365281</v>
      </c>
      <c r="E19" s="5">
        <f>February!S61</f>
        <v>16.371061588807201</v>
      </c>
      <c r="F19" s="5">
        <f>February!S62</f>
        <v>71.616510986643974</v>
      </c>
      <c r="G19" s="5">
        <f>February!S63</f>
        <v>70.627101688268823</v>
      </c>
      <c r="H19" s="5">
        <f>February!S64</f>
        <v>1.1044928983030801E-7</v>
      </c>
      <c r="I19" s="5">
        <f>February!S65</f>
        <v>8.5387252036646188</v>
      </c>
      <c r="J19" s="5">
        <f>February!S66</f>
        <v>1.6093160636822372</v>
      </c>
    </row>
    <row r="20" spans="1:10" x14ac:dyDescent="0.35">
      <c r="A20" s="1" t="s">
        <v>40</v>
      </c>
      <c r="B20" s="5">
        <f>March!S58</f>
        <v>0.44900488767023994</v>
      </c>
      <c r="C20" s="5">
        <f>March!S59</f>
        <v>79.257809342976003</v>
      </c>
      <c r="D20" s="5">
        <f>March!S60</f>
        <v>19.929811407343202</v>
      </c>
      <c r="E20" s="5">
        <f>March!S61</f>
        <v>20.188815278042405</v>
      </c>
      <c r="F20" s="5">
        <f>March!S62</f>
        <v>60.954106186580312</v>
      </c>
      <c r="G20" s="5">
        <f>March!S63</f>
        <v>59.020977142445389</v>
      </c>
      <c r="H20" s="5">
        <f>March!S64</f>
        <v>2.28915080209464E-7</v>
      </c>
      <c r="I20" s="5">
        <f>March!S65</f>
        <v>13.722488095123291</v>
      </c>
      <c r="J20" s="5">
        <f>March!S66</f>
        <v>2.0136619868353183</v>
      </c>
    </row>
    <row r="21" spans="1:10" x14ac:dyDescent="0.35">
      <c r="A21" s="1" t="s">
        <v>41</v>
      </c>
      <c r="B21" s="5">
        <f>April!S58</f>
        <v>0.15830404118053801</v>
      </c>
      <c r="C21" s="5">
        <f>April!S59</f>
        <v>57.446073064512007</v>
      </c>
      <c r="D21" s="5">
        <f>April!S60</f>
        <v>51.310054092528006</v>
      </c>
      <c r="E21" s="5">
        <f>April!S61</f>
        <v>56.162545294943996</v>
      </c>
      <c r="F21" s="5">
        <f>April!S62</f>
        <v>36.328428777335773</v>
      </c>
      <c r="G21" s="5">
        <f>April!S63</f>
        <v>33.134870332148232</v>
      </c>
      <c r="H21" s="5">
        <f>April!S64</f>
        <v>2.4996215452507205E-7</v>
      </c>
      <c r="I21" s="5">
        <f>April!S65</f>
        <v>39.132934212065159</v>
      </c>
      <c r="J21" s="5">
        <f>April!S66</f>
        <v>4.9556839587080601</v>
      </c>
    </row>
    <row r="22" spans="1:10" x14ac:dyDescent="0.35">
      <c r="A22" s="1" t="s">
        <v>42</v>
      </c>
      <c r="B22" s="5">
        <f>May!S58</f>
        <v>3.2161533466972809</v>
      </c>
      <c r="C22" s="5">
        <f>May!S59</f>
        <v>35.511982859324398</v>
      </c>
      <c r="D22" s="5">
        <f>May!S60</f>
        <v>96.598695702564001</v>
      </c>
      <c r="E22" s="5">
        <f>May!S61</f>
        <v>117.435072384696</v>
      </c>
      <c r="F22" s="5">
        <f>May!S62</f>
        <v>15.547230978459211</v>
      </c>
      <c r="G22" s="5">
        <f>May!S63</f>
        <v>15.011733367532941</v>
      </c>
      <c r="H22" s="5">
        <f>May!S64</f>
        <v>1.4884216967426399E-7</v>
      </c>
      <c r="I22" s="5">
        <f>May!S65</f>
        <v>70.063823495564407</v>
      </c>
      <c r="J22" s="5">
        <f>May!S66</f>
        <v>11.69983681717474</v>
      </c>
    </row>
    <row r="23" spans="1:10" x14ac:dyDescent="0.35">
      <c r="A23" s="1" t="s">
        <v>43</v>
      </c>
      <c r="B23" s="5">
        <f>June!S58</f>
        <v>12.458329400563198</v>
      </c>
      <c r="C23" s="5">
        <f>June!S59</f>
        <v>22.188049645819202</v>
      </c>
      <c r="D23" s="5">
        <f>June!S60</f>
        <v>107.29583641147801</v>
      </c>
      <c r="E23" s="5">
        <f>June!S61</f>
        <v>141.26940857541601</v>
      </c>
      <c r="F23" s="5">
        <f>June!S62</f>
        <v>6.226666184589793</v>
      </c>
      <c r="G23" s="5">
        <f>June!S63</f>
        <v>7.264758894551929</v>
      </c>
      <c r="H23" s="5">
        <f>June!S64</f>
        <v>8.834453337560399E-8</v>
      </c>
      <c r="I23" s="5">
        <f>June!S65</f>
        <v>58.998183208151566</v>
      </c>
      <c r="J23" s="5">
        <f>June!S66</f>
        <v>21.758359548913422</v>
      </c>
    </row>
    <row r="24" spans="1:10" x14ac:dyDescent="0.35">
      <c r="A24" s="1" t="s">
        <v>44</v>
      </c>
      <c r="B24" s="5">
        <f>July!S58</f>
        <v>35.158738364930407</v>
      </c>
      <c r="C24" s="5">
        <f>July!S59</f>
        <v>14.724132002051999</v>
      </c>
      <c r="D24" s="5">
        <f>July!S60</f>
        <v>91.539445244464801</v>
      </c>
      <c r="E24" s="5">
        <f>July!S61</f>
        <v>127.23365084997599</v>
      </c>
      <c r="F24" s="5">
        <f>July!S62</f>
        <v>3.4833334318627118</v>
      </c>
      <c r="G24" s="5">
        <f>July!S63</f>
        <v>5.0898652386066523</v>
      </c>
      <c r="H24" s="5">
        <f>July!S64</f>
        <v>6.0599630445156003E-8</v>
      </c>
      <c r="I24" s="5">
        <f>July!S65</f>
        <v>29.04196639769868</v>
      </c>
      <c r="J24" s="5">
        <f>July!S66</f>
        <v>24.165692193740835</v>
      </c>
    </row>
    <row r="25" spans="1:10" x14ac:dyDescent="0.35">
      <c r="A25" s="1" t="s">
        <v>41</v>
      </c>
      <c r="B25" s="5">
        <f>August!S58</f>
        <v>62.049674612904013</v>
      </c>
      <c r="C25" s="5">
        <f>August!S59</f>
        <v>12.906419018565597</v>
      </c>
      <c r="D25" s="5">
        <f>August!S60</f>
        <v>68.16360296724001</v>
      </c>
      <c r="E25" s="5">
        <f>August!S61</f>
        <v>90.415234644240002</v>
      </c>
      <c r="F25" s="5">
        <f>August!S62</f>
        <v>8.880359351179905</v>
      </c>
      <c r="G25" s="5">
        <f>August!S63</f>
        <v>8.8626457816094586</v>
      </c>
      <c r="H25" s="5">
        <f>August!S64</f>
        <v>4.6552305066168004E-8</v>
      </c>
      <c r="I25" s="5">
        <f>August!S65</f>
        <v>13.49175614332122</v>
      </c>
      <c r="J25" s="5">
        <f>August!S66</f>
        <v>17.230347527215635</v>
      </c>
    </row>
    <row r="26" spans="1:10" x14ac:dyDescent="0.35">
      <c r="A26" s="1" t="s">
        <v>45</v>
      </c>
      <c r="B26" s="5">
        <f>September!S58</f>
        <v>72.667241427989993</v>
      </c>
      <c r="C26" s="5">
        <f>September!S59</f>
        <v>18.614790815095201</v>
      </c>
      <c r="D26" s="5">
        <f>September!S60</f>
        <v>47.7049413619944</v>
      </c>
      <c r="E26" s="5">
        <f>September!S61</f>
        <v>57.012685168401603</v>
      </c>
      <c r="F26" s="5">
        <f>September!S62</f>
        <v>12.094199360843458</v>
      </c>
      <c r="G26" s="5">
        <f>September!S63</f>
        <v>11.27328594350921</v>
      </c>
      <c r="H26" s="5">
        <f>September!S64</f>
        <v>3.8652956803428003E-8</v>
      </c>
      <c r="I26" s="5">
        <f>September!S65</f>
        <v>8.3733614690992884</v>
      </c>
      <c r="J26" s="5">
        <f>September!S66</f>
        <v>10.619901543843364</v>
      </c>
    </row>
    <row r="27" spans="1:10" x14ac:dyDescent="0.35">
      <c r="A27" s="1" t="s">
        <v>46</v>
      </c>
      <c r="B27" s="5">
        <f>October!S58</f>
        <v>58.627900823448009</v>
      </c>
      <c r="C27" s="5">
        <f>October!S59</f>
        <v>55.352598580171204</v>
      </c>
      <c r="D27" s="5">
        <f>October!S60</f>
        <v>33.296273623997998</v>
      </c>
      <c r="E27" s="5">
        <f>October!S61</f>
        <v>43.189656642422399</v>
      </c>
      <c r="F27" s="5">
        <f>October!S62</f>
        <v>15.969198984736405</v>
      </c>
      <c r="G27" s="5">
        <f>October!S63</f>
        <v>18.310133271171456</v>
      </c>
      <c r="H27" s="5">
        <f>October!S64</f>
        <v>3.5217622843510802E-8</v>
      </c>
      <c r="I27" s="5">
        <f>October!S65</f>
        <v>7.6054447127326181</v>
      </c>
      <c r="J27" s="5">
        <f>October!S66</f>
        <v>6.9891372778276644</v>
      </c>
    </row>
    <row r="28" spans="1:10" x14ac:dyDescent="0.35">
      <c r="A28" s="1" t="s">
        <v>47</v>
      </c>
      <c r="B28" s="5">
        <f>November!S58</f>
        <v>28.8129371305644</v>
      </c>
      <c r="C28" s="5">
        <f>November!S59</f>
        <v>118.37172268706402</v>
      </c>
      <c r="D28" s="5">
        <f>November!S60</f>
        <v>23.541765332368801</v>
      </c>
      <c r="E28" s="5">
        <f>November!S61</f>
        <v>33.867661446273601</v>
      </c>
      <c r="F28" s="5">
        <f>November!S62</f>
        <v>26.765207632885115</v>
      </c>
      <c r="G28" s="5">
        <f>November!S63</f>
        <v>29.81589769316011</v>
      </c>
      <c r="H28" s="5">
        <f>November!S64</f>
        <v>3.8262417402871203E-8</v>
      </c>
      <c r="I28" s="5">
        <f>November!S65</f>
        <v>7.6143012419900442</v>
      </c>
      <c r="J28" s="5">
        <f>November!S66</f>
        <v>4.9148734930606794</v>
      </c>
    </row>
    <row r="29" spans="1:10" x14ac:dyDescent="0.35">
      <c r="A29" s="1" t="s">
        <v>48</v>
      </c>
      <c r="B29" s="5">
        <f>December!S58</f>
        <v>10.874967645326402</v>
      </c>
      <c r="C29" s="5">
        <f>December!S59</f>
        <v>152.042966288928</v>
      </c>
      <c r="D29" s="5">
        <f>December!S60</f>
        <v>13.988140881826318</v>
      </c>
      <c r="E29" s="5">
        <f>December!S61</f>
        <v>23.058698903090402</v>
      </c>
      <c r="F29" s="5">
        <f>December!S62</f>
        <v>44.555792685290925</v>
      </c>
      <c r="G29" s="5">
        <f>December!S63</f>
        <v>46.234400778147958</v>
      </c>
      <c r="H29" s="5">
        <f>December!S64</f>
        <v>5.0107560246361207E-8</v>
      </c>
      <c r="I29" s="5">
        <f>December!S65</f>
        <v>7.3422631005198369</v>
      </c>
      <c r="J29" s="5">
        <f>December!S66</f>
        <v>2.8290685747247122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NETS</vt:lpstr>
      <vt:lpstr>TRAPS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GRIGORATOU</dc:creator>
  <cp:lastModifiedBy>MARIA GRIGORATOU</cp:lastModifiedBy>
  <dcterms:created xsi:type="dcterms:W3CDTF">2019-03-12T13:38:36Z</dcterms:created>
  <dcterms:modified xsi:type="dcterms:W3CDTF">2020-03-31T21:47:00Z</dcterms:modified>
</cp:coreProperties>
</file>