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21_01_19\MY_PAPERS\ECOGENIE_PRESENT\sediment_trap\traps_for_plots\"/>
    </mc:Choice>
  </mc:AlternateContent>
  <xr:revisionPtr revIDLastSave="0" documentId="8_{C65E53A7-7FD3-48E4-BC7A-5B03384217FA}" xr6:coauthVersionLast="43" xr6:coauthVersionMax="43" xr10:uidLastSave="{00000000-0000-0000-0000-000000000000}"/>
  <bookViews>
    <workbookView xWindow="-108" yWindow="-108" windowWidth="23256" windowHeight="12576"/>
  </bookViews>
  <sheets>
    <sheet name="Southern_Ocean_two" sheetId="1" r:id="rId1"/>
  </sheets>
  <calcPr calcId="0"/>
</workbook>
</file>

<file path=xl/calcChain.xml><?xml version="1.0" encoding="utf-8"?>
<calcChain xmlns="http://schemas.openxmlformats.org/spreadsheetml/2006/main">
  <c r="K29" i="1" l="1"/>
  <c r="J29" i="1"/>
  <c r="J27" i="1"/>
  <c r="K27" i="1" s="1"/>
  <c r="J28" i="1"/>
  <c r="K28" i="1" s="1"/>
  <c r="K26" i="1"/>
  <c r="J26" i="1"/>
  <c r="K25" i="1"/>
  <c r="J25" i="1"/>
  <c r="K24" i="1"/>
  <c r="J24" i="1"/>
</calcChain>
</file>

<file path=xl/sharedStrings.xml><?xml version="1.0" encoding="utf-8"?>
<sst xmlns="http://schemas.openxmlformats.org/spreadsheetml/2006/main" count="73" uniqueCount="73">
  <si>
    <t>/* DATA DESCRIPTION:</t>
  </si>
  <si>
    <t>Citation:</t>
  </si>
  <si>
    <t>Zaric, Snjezana (2005): Planktic foraminiferal flux of sediment trap WS2_trap. PANGAEA, https://doi.org/10.1594/PANGAEA.264547</t>
  </si>
  <si>
    <t>Related to:</t>
  </si>
  <si>
    <t>Donner, Barbara; Wefer, Gerold (1994): Flux and stable isotope composition of Neogloboquadrina pachyderma and other planktonic foraminifers in the Southern Ocean (Atlantic sector). Deep Sea Research Part I: Oceanographic Research Papers, 41(11-12), 1733-1743, https://doi.org/10.1016/0967-0637(94)90070-1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</si>
  <si>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</si>
  <si>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</si>
  <si>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</si>
  <si>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</si>
  <si>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-62.916666 * LONGITUDE: -2.500000</t>
  </si>
  <si>
    <t>DATE/TIME START: 1987-01-20T00:00:00 * DATE/TIME END: 1987-11-04T00:00:00</t>
  </si>
  <si>
    <t>MINIMUM DEPTH, water: 4456 m * MAXIMUM DEPTH, water: 4456 m</t>
  </si>
  <si>
    <t>Event(s):</t>
  </si>
  <si>
    <t>WS2_trap (WS2) * LATITUDE: -62.916666 * LONGITUDE: -2.500000 * DATE/TIME START: 1987-01-20T00:00:00 * DATE/TIME END: 1987-11-20T00:00:00 * ELEVATION: -5000.0 m * DEVICE: Trap, sediment (TRAPS)</t>
  </si>
  <si>
    <t>Comment:</t>
  </si>
  <si>
    <t>Counting &gt;125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</si>
  <si>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</si>
  <si>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</si>
  <si>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</si>
  <si>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</si>
  <si>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</si>
  <si>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</si>
  <si>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METHOD: Calculated, see reference(s) * COMMENT: mean sea-surface temperature of 3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</si>
  <si>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</si>
  <si>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</si>
  <si>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Neogloboquadrina pachyderma sinistral flux [#/m**2/day] (N. pachyderma s flux) * PI: Zaric, Snjezana (zaric@uni-bremen.de) * METHOD: Calculated, see reference(s)</t>
  </si>
  <si>
    <t>License:</t>
  </si>
  <si>
    <t>Creative Commons Attribution 3.0 Unported (CC-BY-3.0)</t>
  </si>
  <si>
    <t>Size:</t>
  </si>
  <si>
    <t>132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</si>
  <si>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</si>
  <si>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</si>
  <si>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</si>
  <si>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</si>
  <si>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</si>
  <si>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</si>
  <si>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</si>
  <si>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</si>
  <si>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</si>
  <si>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N. pachyderma s flux [#/m**2/day]</t>
  </si>
  <si>
    <t>WS2u-1</t>
  </si>
  <si>
    <t>WS2u-2</t>
  </si>
  <si>
    <t>WS2u-3</t>
  </si>
  <si>
    <t>WS2u-4</t>
  </si>
  <si>
    <t>WS2u-5</t>
  </si>
  <si>
    <t>WS2u-6</t>
  </si>
  <si>
    <t>WS2u-7</t>
  </si>
  <si>
    <t>WS2u-8</t>
  </si>
  <si>
    <t>WS2u-9</t>
  </si>
  <si>
    <t>WS2u-10</t>
  </si>
  <si>
    <t>WS2u-11</t>
  </si>
  <si>
    <t>WS2u-12</t>
  </si>
  <si>
    <t>WS2u-13</t>
  </si>
  <si>
    <t>WS2u-14</t>
  </si>
  <si>
    <t>WS2u-15</t>
  </si>
  <si>
    <t>WS2u-16</t>
  </si>
  <si>
    <t>WS2u-17</t>
  </si>
  <si>
    <t>WS2u-18</t>
  </si>
  <si>
    <t>WS2u-19</t>
  </si>
  <si>
    <t>DAILY AVERAGE</t>
  </si>
  <si>
    <t>MONTHLY</t>
  </si>
  <si>
    <t>MONTH</t>
  </si>
  <si>
    <t>J</t>
  </si>
  <si>
    <t>F</t>
  </si>
  <si>
    <t>M</t>
  </si>
  <si>
    <t>A</t>
  </si>
  <si>
    <t>MAY</t>
  </si>
  <si>
    <t>JUN</t>
  </si>
  <si>
    <t>JUL</t>
  </si>
  <si>
    <t>AUG</t>
  </si>
  <si>
    <t>S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</si>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</sst>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2" workbookViewId="0">
      <selection activeCell="K30" sqref="K30"/>
    </sheetView>
  </sheetViews>
  <sheetFormatPr defaultRowHeight="14.4" x14ac:dyDescent="0.3"/>
  <cols>
    <col min="2" max="2" width="11.44140625" customWidth="1"/>
    <col min="3" max="3" width="12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B7" t="s">
        <v>10</v>
      </c>
    </row>
    <row r="8" spans="1:2" x14ac:dyDescent="0.3"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2" x14ac:dyDescent="0.3">
      <c r="B17" t="s">
        <v>23</v>
      </c>
    </row>
    <row r="18" spans="1:12" x14ac:dyDescent="0.3">
      <c r="B18" t="s">
        <v>24</v>
      </c>
    </row>
    <row r="19" spans="1:12" x14ac:dyDescent="0.3">
      <c r="B19" t="s">
        <v>25</v>
      </c>
    </row>
    <row r="20" spans="1:12" x14ac:dyDescent="0.3">
      <c r="A20" t="s">
        <v>26</v>
      </c>
      <c r="B20" t="s">
        <v>27</v>
      </c>
    </row>
    <row r="21" spans="1:12" x14ac:dyDescent="0.3">
      <c r="A21" t="s">
        <v>28</v>
      </c>
      <c r="B21" t="s">
        <v>29</v>
      </c>
    </row>
    <row r="22" spans="1:12" x14ac:dyDescent="0.3">
      <c r="A22" t="s">
        <v>30</v>
      </c>
    </row>
    <row r="23" spans="1:12" x14ac:dyDescent="0.3">
      <c r="A23" t="s">
        <v>31</v>
      </c>
      <c r="B23" t="s">
        <v>32</v>
      </c>
      <c r="C23" t="s">
        <v>33</v>
      </c>
      <c r="D23" t="s">
        <v>34</v>
      </c>
      <c r="E23" t="s">
        <v>35</v>
      </c>
      <c r="F23" t="s">
        <v>36</v>
      </c>
      <c r="G23" t="s">
        <v>37</v>
      </c>
      <c r="H23" t="s">
        <v>38</v>
      </c>
      <c r="I23" t="s">
        <v>39</v>
      </c>
      <c r="J23" t="s">
        <v>59</v>
      </c>
      <c r="K23" t="s">
        <v>60</v>
      </c>
      <c r="L23" t="s">
        <v>61</v>
      </c>
    </row>
    <row r="24" spans="1:12" x14ac:dyDescent="0.3">
      <c r="A24">
        <v>4456</v>
      </c>
      <c r="B24" s="1">
        <v>31797</v>
      </c>
      <c r="C24" s="1">
        <v>31813</v>
      </c>
      <c r="D24">
        <v>16</v>
      </c>
      <c r="E24" t="s">
        <v>40</v>
      </c>
      <c r="F24">
        <v>-0.48</v>
      </c>
      <c r="G24">
        <v>0.28999999999999998</v>
      </c>
      <c r="H24">
        <v>367.9</v>
      </c>
      <c r="I24">
        <v>367.9</v>
      </c>
      <c r="J24">
        <f>I24</f>
        <v>367.9</v>
      </c>
      <c r="K24">
        <f>J24*11</f>
        <v>4046.8999999999996</v>
      </c>
      <c r="L24" t="s">
        <v>62</v>
      </c>
    </row>
    <row r="25" spans="1:12" x14ac:dyDescent="0.3">
      <c r="A25">
        <v>4456</v>
      </c>
      <c r="B25" s="1">
        <v>31813</v>
      </c>
      <c r="C25" s="1">
        <v>31829</v>
      </c>
      <c r="D25">
        <v>16</v>
      </c>
      <c r="E25" t="s">
        <v>41</v>
      </c>
      <c r="F25">
        <v>0.27</v>
      </c>
      <c r="G25">
        <v>0.62</v>
      </c>
      <c r="H25">
        <v>564.4</v>
      </c>
      <c r="I25">
        <v>564.4</v>
      </c>
      <c r="J25">
        <f>(I24*5+I25*16+I26*7)/28</f>
        <v>538.86071428571427</v>
      </c>
      <c r="K25">
        <f>J25*28</f>
        <v>15088.099999999999</v>
      </c>
      <c r="L25" t="s">
        <v>63</v>
      </c>
    </row>
    <row r="26" spans="1:12" x14ac:dyDescent="0.3">
      <c r="A26">
        <v>4456</v>
      </c>
      <c r="B26" s="1">
        <v>31829</v>
      </c>
      <c r="C26" s="1">
        <v>31845</v>
      </c>
      <c r="D26">
        <v>16</v>
      </c>
      <c r="E26" t="s">
        <v>42</v>
      </c>
      <c r="F26">
        <v>0.76</v>
      </c>
      <c r="G26">
        <v>0.76</v>
      </c>
      <c r="H26">
        <v>602.6</v>
      </c>
      <c r="I26">
        <v>602.6</v>
      </c>
      <c r="J26">
        <f>(I26*9+I27*16+I28*6)/31</f>
        <v>382.83870967741933</v>
      </c>
      <c r="K26">
        <f>J26*31</f>
        <v>11868</v>
      </c>
      <c r="L26" t="s">
        <v>64</v>
      </c>
    </row>
    <row r="27" spans="1:12" x14ac:dyDescent="0.3">
      <c r="A27">
        <v>4456</v>
      </c>
      <c r="B27" s="1">
        <v>31845</v>
      </c>
      <c r="C27" s="1">
        <v>31861</v>
      </c>
      <c r="D27">
        <v>16</v>
      </c>
      <c r="E27" t="s">
        <v>43</v>
      </c>
      <c r="F27">
        <v>0.56000000000000005</v>
      </c>
      <c r="G27">
        <v>0.52</v>
      </c>
      <c r="H27">
        <v>243.6</v>
      </c>
      <c r="I27">
        <v>243.6</v>
      </c>
      <c r="J27">
        <f>(I28*10+I29*16+I30*5)/30</f>
        <v>203.48999999999998</v>
      </c>
      <c r="K27">
        <f>J27*30</f>
        <v>6104.7</v>
      </c>
      <c r="L27" t="s">
        <v>65</v>
      </c>
    </row>
    <row r="28" spans="1:12" x14ac:dyDescent="0.3">
      <c r="A28">
        <v>4456</v>
      </c>
      <c r="B28" s="1">
        <v>31861</v>
      </c>
      <c r="C28" s="1">
        <v>31877</v>
      </c>
      <c r="D28">
        <v>16</v>
      </c>
      <c r="E28" t="s">
        <v>44</v>
      </c>
      <c r="F28">
        <v>0.28999999999999998</v>
      </c>
      <c r="G28">
        <v>0.94</v>
      </c>
      <c r="H28">
        <v>424.5</v>
      </c>
      <c r="I28">
        <v>424.5</v>
      </c>
      <c r="J28">
        <f>(I30*12+I31*16+I32*4)/31</f>
        <v>245.07096774193548</v>
      </c>
      <c r="K28">
        <f>J28*31</f>
        <v>7597.2</v>
      </c>
      <c r="L28" t="s">
        <v>66</v>
      </c>
    </row>
    <row r="29" spans="1:12" x14ac:dyDescent="0.3">
      <c r="A29">
        <v>4456</v>
      </c>
      <c r="B29" s="1">
        <v>31877</v>
      </c>
      <c r="C29" s="1">
        <v>31893</v>
      </c>
      <c r="D29">
        <v>16</v>
      </c>
      <c r="E29" t="s">
        <v>45</v>
      </c>
      <c r="F29">
        <v>-0.02</v>
      </c>
      <c r="G29">
        <v>1.1499999999999999</v>
      </c>
      <c r="H29">
        <v>91.2</v>
      </c>
      <c r="I29">
        <v>91.2</v>
      </c>
      <c r="J29">
        <f>(4*16)/30</f>
        <v>2.1333333333333333</v>
      </c>
      <c r="K29">
        <f>J29*30</f>
        <v>64</v>
      </c>
      <c r="L29" t="s">
        <v>67</v>
      </c>
    </row>
    <row r="30" spans="1:12" x14ac:dyDescent="0.3">
      <c r="A30">
        <v>4456</v>
      </c>
      <c r="B30" s="1">
        <v>31893</v>
      </c>
      <c r="C30" s="1">
        <v>31909</v>
      </c>
      <c r="D30">
        <v>16</v>
      </c>
      <c r="E30" t="s">
        <v>46</v>
      </c>
      <c r="F30">
        <v>-0.27</v>
      </c>
      <c r="G30">
        <v>0.41</v>
      </c>
      <c r="H30">
        <v>80.099999999999994</v>
      </c>
      <c r="I30">
        <v>80.099999999999994</v>
      </c>
      <c r="J30">
        <v>0</v>
      </c>
      <c r="K30">
        <v>0</v>
      </c>
      <c r="L30" t="s">
        <v>68</v>
      </c>
    </row>
    <row r="31" spans="1:12" x14ac:dyDescent="0.3">
      <c r="A31">
        <v>4456</v>
      </c>
      <c r="B31" s="1">
        <v>31909</v>
      </c>
      <c r="C31" s="1">
        <v>31925</v>
      </c>
      <c r="D31">
        <v>16</v>
      </c>
      <c r="E31" t="s">
        <v>47</v>
      </c>
      <c r="F31">
        <v>-0.43</v>
      </c>
      <c r="G31">
        <v>0.84</v>
      </c>
      <c r="H31">
        <v>413.9</v>
      </c>
      <c r="I31">
        <v>413.9</v>
      </c>
      <c r="J31">
        <v>0</v>
      </c>
      <c r="K31">
        <v>0</v>
      </c>
      <c r="L31" t="s">
        <v>69</v>
      </c>
    </row>
    <row r="32" spans="1:12" x14ac:dyDescent="0.3">
      <c r="A32">
        <v>4456</v>
      </c>
      <c r="B32" s="1">
        <v>31925</v>
      </c>
      <c r="C32" s="1">
        <v>31941</v>
      </c>
      <c r="D32">
        <v>16</v>
      </c>
      <c r="E32" t="s">
        <v>48</v>
      </c>
      <c r="F32">
        <v>-0.63</v>
      </c>
      <c r="H32">
        <v>3.4</v>
      </c>
      <c r="I32">
        <v>3.4</v>
      </c>
      <c r="J32">
        <v>0</v>
      </c>
      <c r="K32">
        <v>0</v>
      </c>
      <c r="L32" t="s">
        <v>70</v>
      </c>
    </row>
    <row r="33" spans="1:12" x14ac:dyDescent="0.3">
      <c r="A33">
        <v>4456</v>
      </c>
      <c r="B33" s="1">
        <v>31941</v>
      </c>
      <c r="C33" s="1">
        <v>31957</v>
      </c>
      <c r="D33">
        <v>16</v>
      </c>
      <c r="E33" t="s">
        <v>49</v>
      </c>
      <c r="F33">
        <v>-1.19</v>
      </c>
      <c r="G33">
        <v>0.65</v>
      </c>
      <c r="H33">
        <v>4</v>
      </c>
      <c r="I33">
        <v>4</v>
      </c>
      <c r="J33">
        <v>0</v>
      </c>
      <c r="K33">
        <v>0</v>
      </c>
      <c r="L33" t="s">
        <v>71</v>
      </c>
    </row>
    <row r="34" spans="1:12" x14ac:dyDescent="0.3">
      <c r="A34">
        <v>4456</v>
      </c>
      <c r="B34" s="1">
        <v>31957</v>
      </c>
      <c r="C34" s="1">
        <v>31973</v>
      </c>
      <c r="D34">
        <v>16</v>
      </c>
      <c r="E34" t="s">
        <v>50</v>
      </c>
      <c r="F34">
        <v>-1.79</v>
      </c>
      <c r="G34">
        <v>0.44</v>
      </c>
      <c r="H34">
        <v>0</v>
      </c>
      <c r="I34">
        <v>0</v>
      </c>
      <c r="J34">
        <v>0</v>
      </c>
      <c r="K34">
        <v>0</v>
      </c>
      <c r="L34" t="s">
        <v>72</v>
      </c>
    </row>
    <row r="35" spans="1:12" x14ac:dyDescent="0.3">
      <c r="A35">
        <v>4456</v>
      </c>
      <c r="B35" s="1">
        <v>31973</v>
      </c>
      <c r="C35" s="1">
        <v>31989</v>
      </c>
      <c r="D35">
        <v>16</v>
      </c>
      <c r="E35" t="s">
        <v>51</v>
      </c>
      <c r="F35">
        <v>-1.79</v>
      </c>
      <c r="G35">
        <v>0.41</v>
      </c>
      <c r="H35">
        <v>0</v>
      </c>
      <c r="I35">
        <v>0</v>
      </c>
    </row>
    <row r="36" spans="1:12" x14ac:dyDescent="0.3">
      <c r="A36">
        <v>4456</v>
      </c>
      <c r="B36" s="1">
        <v>31989</v>
      </c>
      <c r="C36" s="1">
        <v>32005</v>
      </c>
      <c r="D36">
        <v>16</v>
      </c>
      <c r="E36" t="s">
        <v>52</v>
      </c>
      <c r="F36">
        <v>-1.79</v>
      </c>
      <c r="G36">
        <v>0.19</v>
      </c>
      <c r="H36">
        <v>0</v>
      </c>
      <c r="I36">
        <v>0</v>
      </c>
    </row>
    <row r="37" spans="1:12" x14ac:dyDescent="0.3">
      <c r="A37">
        <v>4456</v>
      </c>
      <c r="B37" s="1">
        <v>32005</v>
      </c>
      <c r="C37" s="1">
        <v>32021</v>
      </c>
      <c r="D37">
        <v>16</v>
      </c>
      <c r="E37" t="s">
        <v>53</v>
      </c>
      <c r="F37">
        <v>-1.79</v>
      </c>
      <c r="G37">
        <v>0.31</v>
      </c>
      <c r="H37">
        <v>0</v>
      </c>
      <c r="I37">
        <v>0</v>
      </c>
    </row>
    <row r="38" spans="1:12" x14ac:dyDescent="0.3">
      <c r="A38">
        <v>4456</v>
      </c>
      <c r="B38" s="1">
        <v>32021</v>
      </c>
      <c r="C38" s="1">
        <v>32037</v>
      </c>
      <c r="D38">
        <v>16</v>
      </c>
      <c r="E38" t="s">
        <v>54</v>
      </c>
      <c r="F38">
        <v>-1.79</v>
      </c>
      <c r="G38">
        <v>0.32</v>
      </c>
      <c r="H38">
        <v>0</v>
      </c>
      <c r="I38">
        <v>0</v>
      </c>
    </row>
    <row r="39" spans="1:12" x14ac:dyDescent="0.3">
      <c r="A39">
        <v>4456</v>
      </c>
      <c r="B39" s="1">
        <v>32037</v>
      </c>
      <c r="C39" s="1">
        <v>32053</v>
      </c>
      <c r="D39">
        <v>16</v>
      </c>
      <c r="E39" t="s">
        <v>55</v>
      </c>
      <c r="F39">
        <v>-1.79</v>
      </c>
      <c r="G39">
        <v>1.85</v>
      </c>
      <c r="H39">
        <v>0</v>
      </c>
      <c r="I39">
        <v>0</v>
      </c>
    </row>
    <row r="40" spans="1:12" x14ac:dyDescent="0.3">
      <c r="A40">
        <v>4456</v>
      </c>
      <c r="B40" s="1">
        <v>32053</v>
      </c>
      <c r="C40" s="1">
        <v>32069</v>
      </c>
      <c r="D40">
        <v>16</v>
      </c>
      <c r="E40" t="s">
        <v>56</v>
      </c>
      <c r="F40">
        <v>-1.79</v>
      </c>
      <c r="G40">
        <v>0.71</v>
      </c>
      <c r="H40">
        <v>0</v>
      </c>
      <c r="I40">
        <v>0</v>
      </c>
    </row>
    <row r="41" spans="1:12" x14ac:dyDescent="0.3">
      <c r="A41">
        <v>4456</v>
      </c>
      <c r="B41" s="1">
        <v>32069</v>
      </c>
      <c r="C41" s="1">
        <v>32085</v>
      </c>
      <c r="D41">
        <v>16</v>
      </c>
      <c r="E41" t="s">
        <v>57</v>
      </c>
      <c r="F41">
        <v>-1.79</v>
      </c>
      <c r="G41">
        <v>0.28000000000000003</v>
      </c>
      <c r="H41">
        <v>0</v>
      </c>
      <c r="I41">
        <v>0</v>
      </c>
    </row>
    <row r="42" spans="1:12" x14ac:dyDescent="0.3">
      <c r="A42">
        <v>4456</v>
      </c>
      <c r="B42" s="1">
        <v>32085</v>
      </c>
      <c r="C42" s="1">
        <v>32101</v>
      </c>
      <c r="D42">
        <v>16</v>
      </c>
      <c r="E42" t="s">
        <v>58</v>
      </c>
      <c r="F42">
        <v>-1.79</v>
      </c>
      <c r="G42">
        <v>0.22</v>
      </c>
      <c r="H42">
        <v>0</v>
      </c>
      <c r="I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Southern_Ocean_two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GRIGORATOU</cp:lastModifiedBy>
  <dcterms:created xsi:type="dcterms:W3CDTF">2019-04-16T23:01:46Z</dcterms:created>
  <dcterms:modified xsi:type="dcterms:W3CDTF">2019-04-16T23:01:46Z</dcterms:modified>
</cp:coreProperties>
</file>