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240" yWindow="240" windowWidth="25360" windowHeight="14000" tabRatio="500"/>
  </bookViews>
  <sheets>
    <sheet name="Hoja1" sheetId="1" r:id="rId1"/>
  </sheet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6" i="1" l="1"/>
  <c r="C15" i="1"/>
  <c r="C14" i="1"/>
  <c r="C13" i="1"/>
  <c r="C12" i="1"/>
  <c r="C11" i="1"/>
  <c r="C10" i="1"/>
  <c r="C9" i="1"/>
  <c r="C8" i="1"/>
  <c r="C7" i="1"/>
  <c r="C6" i="1"/>
  <c r="C5" i="1"/>
  <c r="C4" i="1"/>
  <c r="C3" i="1"/>
</calcChain>
</file>

<file path=xl/comments1.xml><?xml version="1.0" encoding="utf-8"?>
<comments xmlns="http://schemas.openxmlformats.org/spreadsheetml/2006/main">
  <authors>
    <author>tc={650BC6B3-C497-4963-8E47-0613694765A7}</author>
    <author>tc={C3052B99-7A6A-49DA-B655-25800EBD075B}</author>
    <author>tc={DCB12631-F907-4C6F-94CE-AE04BB0C9BE8}</author>
    <author>tc={DA689356-5CD7-49FB-A7B0-EC2F84C50127}</author>
    <author>tc={448E2C7B-0528-4CC2-BCE6-2427261F53B2}</author>
  </authors>
  <commentList>
    <comment ref="E5" authorId="0">
      <text>
        <r>
          <rPr>
            <sz val="12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bi-tensión (k75)</t>
        </r>
      </text>
    </comment>
    <comment ref="E6" authorId="1">
      <text>
        <r>
          <rPr>
            <sz val="12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bi-tensión (k75)</t>
        </r>
      </text>
    </comment>
    <comment ref="E10" authorId="2">
      <text>
        <r>
          <rPr>
            <sz val="12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bi-tensión (k75)</t>
        </r>
      </text>
    </comment>
    <comment ref="E11" authorId="3">
      <text>
        <r>
          <rPr>
            <sz val="12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bi-tensión (k75)</t>
        </r>
      </text>
    </comment>
    <comment ref="E12" authorId="4">
      <text>
        <r>
          <rPr>
            <sz val="12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bi-tensión (k75)</t>
        </r>
      </text>
    </comment>
  </commentList>
</comments>
</file>

<file path=xl/sharedStrings.xml><?xml version="1.0" encoding="utf-8"?>
<sst xmlns="http://schemas.openxmlformats.org/spreadsheetml/2006/main" count="35" uniqueCount="31">
  <si>
    <t>Id Trafo</t>
  </si>
  <si>
    <t>vn_hv_kv</t>
  </si>
  <si>
    <t>vn_lv_kv</t>
  </si>
  <si>
    <t>vkr_percent</t>
  </si>
  <si>
    <t>vk_percent</t>
  </si>
  <si>
    <t>pfe_kw</t>
  </si>
  <si>
    <t>i0_percent</t>
  </si>
  <si>
    <t>sn_mva</t>
  </si>
  <si>
    <t>rated apparent power [MVA]</t>
  </si>
  <si>
    <t> rated voltage on high voltage side [kV]</t>
  </si>
  <si>
    <t>rated voltage on low voltage side [kV]</t>
  </si>
  <si>
    <t>real part of relative short-circuit voltage [%]</t>
  </si>
  <si>
    <t>relative short-circuit voltage [%]</t>
  </si>
  <si>
    <t>iron losses in [kW]</t>
  </si>
  <si>
    <t>open loop losses in percent of rated current [%]</t>
  </si>
  <si>
    <t>Nom</t>
  </si>
  <si>
    <t>E.T.Node 1</t>
  </si>
  <si>
    <t>E.T.Node 2</t>
  </si>
  <si>
    <t>E.T. Cuartel</t>
  </si>
  <si>
    <t>E.T. Pedrals</t>
  </si>
  <si>
    <t>E.T. La Mutua</t>
  </si>
  <si>
    <t>E.T. Lleó</t>
  </si>
  <si>
    <t>E.T. Prades 1</t>
  </si>
  <si>
    <t>E.T. Ecuador</t>
  </si>
  <si>
    <t>E.T. Uruguai</t>
  </si>
  <si>
    <t>E.T. La Torreta</t>
  </si>
  <si>
    <t>E.t. Costa Brava</t>
  </si>
  <si>
    <t>E.T. Nova Verdaguer 1</t>
  </si>
  <si>
    <t>E.T. Nova Verdaguer 2</t>
  </si>
  <si>
    <t>E.T. Granada</t>
  </si>
  <si>
    <t>0,4 - 0,23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</si>
</sst>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4" fillId="2" borderId="0" xfId="0" applyFont="1" applyFill="1" applyAlignment="1">
      <alignment horizontal="center"/>
    </xf>
    <xf numFmtId="0" fontId="1" fillId="0" borderId="0" xfId="0" applyFont="1" applyAlignment="1">
      <alignment horizontal="right" wrapText="1"/>
    </xf>
    <xf numFmtId="0" fontId="0" fillId="0" borderId="0" xfId="0" applyAlignment="1">
      <alignment horizontal="center"/>
    </xf>
    <xf numFmtId="9" fontId="0" fillId="0" borderId="0" xfId="0" applyNumberFormat="1"/>
    <xf numFmtId="0" fontId="0" fillId="0" borderId="0" xfId="0" applyAlignment="1"/>
    <xf numFmtId="0" fontId="0" fillId="0" borderId="0" xfId="0" applyNumberFormat="1"/>
  </cellXfs>
  <cellStyles count="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6" Type="http://schemas.microsoft.com/office/2017/10/relationships/person" Target="persons/perso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Vera Palma Costa" id="{BE33C034-5691-443A-B220-90CEAB1B5B72}" userId="S-1-5-21-1213822413-2125923039-8547516-11832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5" dT="2019-04-18T07:07:47.36" personId="{BE33C034-5691-443A-B220-90CEAB1B5B72}" id="{650BC6B3-C497-4963-8E47-0613694765A7}">
    <text>bi-tensión (k75)</text>
  </threadedComment>
  <threadedComment ref="E6" dT="2019-04-18T07:07:47.36" personId="{BE33C034-5691-443A-B220-90CEAB1B5B72}" id="{C3052B99-7A6A-49DA-B655-25800EBD075B}">
    <text>bi-tensión (k75)</text>
  </threadedComment>
  <threadedComment ref="E10" dT="2019-04-18T07:07:47.36" personId="{BE33C034-5691-443A-B220-90CEAB1B5B72}" id="{DCB12631-F907-4C6F-94CE-AE04BB0C9BE8}">
    <text>bi-tensión (k75)</text>
  </threadedComment>
  <threadedComment ref="E11" dT="2019-04-18T07:07:47.36" personId="{BE33C034-5691-443A-B220-90CEAB1B5B72}" id="{DA689356-5CD7-49FB-A7B0-EC2F84C50127}">
    <text>bi-tensión (k75)</text>
  </threadedComment>
  <threadedComment ref="E12" dT="2019-04-18T07:07:47.36" personId="{BE33C034-5691-443A-B220-90CEAB1B5B72}" id="{448E2C7B-0528-4CC2-BCE6-2427261F53B2}">
    <text>bi-tensión (k75)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Relationship Id="rId3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G3" sqref="G3"/>
    </sheetView>
  </sheetViews>
  <sheetFormatPr baseColWidth="10" defaultRowHeight="15" x14ac:dyDescent="0"/>
  <cols>
    <col min="1" max="1" width="19" bestFit="1" customWidth="1"/>
    <col min="2" max="2" width="18.33203125" bestFit="1" customWidth="1"/>
    <col min="3" max="3" width="24.1640625" bestFit="1" customWidth="1"/>
    <col min="4" max="4" width="33.1640625" bestFit="1" customWidth="1"/>
    <col min="5" max="5" width="32.1640625" bestFit="1" customWidth="1"/>
    <col min="6" max="6" width="37" bestFit="1" customWidth="1"/>
    <col min="7" max="7" width="27.1640625" bestFit="1" customWidth="1"/>
    <col min="8" max="8" width="16.1640625" bestFit="1" customWidth="1"/>
    <col min="9" max="9" width="40" bestFit="1" customWidth="1"/>
  </cols>
  <sheetData>
    <row r="1" spans="1:9"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 ht="18">
      <c r="A2" t="s">
        <v>15</v>
      </c>
      <c r="B2" s="2" t="s">
        <v>0</v>
      </c>
      <c r="C2" s="2" t="s">
        <v>7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</row>
    <row r="3" spans="1:9">
      <c r="A3" t="s">
        <v>16</v>
      </c>
      <c r="B3" s="1">
        <v>75</v>
      </c>
      <c r="C3" s="4">
        <f>400*10^-3</f>
        <v>0.4</v>
      </c>
      <c r="D3">
        <v>20.5</v>
      </c>
      <c r="E3" s="4">
        <v>0.23</v>
      </c>
      <c r="F3">
        <v>4</v>
      </c>
      <c r="G3" s="5">
        <v>0.04</v>
      </c>
      <c r="H3">
        <v>0.75</v>
      </c>
      <c r="I3">
        <v>1.8</v>
      </c>
    </row>
    <row r="4" spans="1:9">
      <c r="A4" t="s">
        <v>17</v>
      </c>
      <c r="B4" s="3">
        <v>76</v>
      </c>
      <c r="C4" s="4">
        <f>630*10^-3</f>
        <v>0.63</v>
      </c>
      <c r="D4">
        <v>20.5</v>
      </c>
      <c r="E4" s="4">
        <v>0.4</v>
      </c>
      <c r="F4">
        <v>4.09</v>
      </c>
      <c r="G4">
        <v>4.09</v>
      </c>
      <c r="H4">
        <v>0.54800000000000004</v>
      </c>
      <c r="I4">
        <v>0.9</v>
      </c>
    </row>
    <row r="5" spans="1:9">
      <c r="A5" t="s">
        <v>18</v>
      </c>
      <c r="B5" s="1">
        <v>22</v>
      </c>
      <c r="C5" s="4">
        <f>1000*10^-3</f>
        <v>1</v>
      </c>
      <c r="D5">
        <v>20.5</v>
      </c>
      <c r="E5" s="4" t="s">
        <v>30</v>
      </c>
      <c r="F5">
        <v>8</v>
      </c>
      <c r="G5">
        <v>6</v>
      </c>
      <c r="H5">
        <v>1.4</v>
      </c>
      <c r="I5">
        <v>1.3</v>
      </c>
    </row>
    <row r="6" spans="1:9">
      <c r="A6" t="s">
        <v>19</v>
      </c>
      <c r="B6" s="1">
        <v>26</v>
      </c>
      <c r="C6" s="4">
        <f>630*10^-3</f>
        <v>0.63</v>
      </c>
      <c r="D6">
        <v>20.5</v>
      </c>
      <c r="E6" s="4" t="s">
        <v>30</v>
      </c>
      <c r="F6">
        <v>5.3</v>
      </c>
      <c r="G6">
        <v>4</v>
      </c>
      <c r="H6">
        <v>1.03</v>
      </c>
      <c r="I6">
        <v>1.6</v>
      </c>
    </row>
    <row r="7" spans="1:9">
      <c r="A7" t="s">
        <v>20</v>
      </c>
      <c r="B7" s="1">
        <v>30</v>
      </c>
      <c r="C7" s="4">
        <f>800*10^-3</f>
        <v>0.8</v>
      </c>
      <c r="D7">
        <v>20.5</v>
      </c>
      <c r="E7" s="4">
        <v>0.4</v>
      </c>
      <c r="F7" s="6">
        <v>6</v>
      </c>
      <c r="G7" s="6">
        <v>6</v>
      </c>
      <c r="H7" s="6">
        <v>1.4</v>
      </c>
      <c r="I7" s="6">
        <v>1.3</v>
      </c>
    </row>
    <row r="8" spans="1:9">
      <c r="A8" t="s">
        <v>21</v>
      </c>
      <c r="B8" s="1">
        <v>34</v>
      </c>
      <c r="C8" s="4">
        <f>630*10^-3</f>
        <v>0.63</v>
      </c>
      <c r="D8">
        <v>20.5</v>
      </c>
      <c r="E8" s="4">
        <v>0.4</v>
      </c>
      <c r="F8">
        <v>4.28</v>
      </c>
      <c r="G8">
        <v>4.28</v>
      </c>
      <c r="H8">
        <v>1.3</v>
      </c>
      <c r="I8">
        <v>1.05</v>
      </c>
    </row>
    <row r="9" spans="1:9">
      <c r="A9" t="s">
        <v>22</v>
      </c>
      <c r="B9" s="1">
        <v>64</v>
      </c>
      <c r="C9" s="4">
        <f>630*10^-3</f>
        <v>0.63</v>
      </c>
      <c r="D9">
        <v>20.5</v>
      </c>
      <c r="E9" s="4">
        <v>0.4</v>
      </c>
      <c r="F9">
        <v>4</v>
      </c>
      <c r="G9">
        <v>4</v>
      </c>
      <c r="H9">
        <v>1.3</v>
      </c>
      <c r="I9">
        <v>1.6</v>
      </c>
    </row>
    <row r="10" spans="1:9">
      <c r="A10" t="s">
        <v>23</v>
      </c>
      <c r="B10" s="1">
        <v>42</v>
      </c>
      <c r="C10" s="4">
        <f>400*10^-3</f>
        <v>0.4</v>
      </c>
      <c r="D10">
        <v>20.5</v>
      </c>
      <c r="E10" s="4" t="s">
        <v>30</v>
      </c>
      <c r="F10">
        <v>5.4</v>
      </c>
      <c r="G10">
        <v>4.05</v>
      </c>
      <c r="H10">
        <v>0.76800000000000002</v>
      </c>
      <c r="I10">
        <v>1.72</v>
      </c>
    </row>
    <row r="11" spans="1:9">
      <c r="A11" t="s">
        <v>24</v>
      </c>
      <c r="B11" s="1">
        <v>46</v>
      </c>
      <c r="C11" s="4">
        <f>400*10^-3</f>
        <v>0.4</v>
      </c>
      <c r="D11">
        <v>20.5</v>
      </c>
      <c r="E11" s="4" t="s">
        <v>30</v>
      </c>
      <c r="F11">
        <v>6.6</v>
      </c>
      <c r="G11">
        <v>5</v>
      </c>
      <c r="H11">
        <v>1.1930000000000001</v>
      </c>
      <c r="I11">
        <v>0.45</v>
      </c>
    </row>
    <row r="12" spans="1:9">
      <c r="A12" t="s">
        <v>25</v>
      </c>
      <c r="B12" s="1">
        <v>50</v>
      </c>
      <c r="C12" s="4">
        <f>630*10^-3</f>
        <v>0.63</v>
      </c>
      <c r="D12">
        <v>20.5</v>
      </c>
      <c r="E12" s="4" t="s">
        <v>30</v>
      </c>
      <c r="F12">
        <v>5.3</v>
      </c>
      <c r="G12">
        <v>4</v>
      </c>
      <c r="H12">
        <v>1.3</v>
      </c>
      <c r="I12">
        <v>1.6</v>
      </c>
    </row>
    <row r="13" spans="1:9">
      <c r="A13" t="s">
        <v>26</v>
      </c>
      <c r="B13" s="1">
        <v>54</v>
      </c>
      <c r="C13" s="4">
        <f>400*10^-3</f>
        <v>0.4</v>
      </c>
      <c r="D13">
        <v>20.5</v>
      </c>
      <c r="E13" s="4">
        <v>0.4</v>
      </c>
      <c r="F13">
        <v>4</v>
      </c>
      <c r="G13">
        <v>4</v>
      </c>
      <c r="H13">
        <v>0.93</v>
      </c>
      <c r="I13">
        <v>1.8</v>
      </c>
    </row>
    <row r="14" spans="1:9">
      <c r="A14" t="s">
        <v>27</v>
      </c>
      <c r="B14" s="1">
        <v>58</v>
      </c>
      <c r="C14" s="4">
        <f>400*10^-3</f>
        <v>0.4</v>
      </c>
      <c r="D14">
        <v>20.5</v>
      </c>
      <c r="E14" s="4">
        <v>0.23</v>
      </c>
      <c r="F14">
        <v>4</v>
      </c>
      <c r="G14">
        <v>4</v>
      </c>
      <c r="H14">
        <v>0.93</v>
      </c>
      <c r="I14">
        <v>1.8</v>
      </c>
    </row>
    <row r="15" spans="1:9">
      <c r="A15" t="s">
        <v>28</v>
      </c>
      <c r="B15" s="1">
        <v>66</v>
      </c>
      <c r="C15" s="4">
        <f>400*10^-3</f>
        <v>0.4</v>
      </c>
      <c r="D15">
        <v>20.5</v>
      </c>
      <c r="E15" s="4">
        <v>0.4</v>
      </c>
      <c r="F15">
        <v>4</v>
      </c>
      <c r="G15">
        <v>4</v>
      </c>
      <c r="H15">
        <v>0.75</v>
      </c>
      <c r="I15">
        <v>1.8</v>
      </c>
    </row>
    <row r="16" spans="1:9">
      <c r="A16" t="s">
        <v>29</v>
      </c>
      <c r="B16" s="1">
        <v>61</v>
      </c>
      <c r="C16" s="4">
        <f>250*10^-3</f>
        <v>0.25</v>
      </c>
      <c r="D16">
        <v>20.5</v>
      </c>
      <c r="E16" s="4">
        <v>0.4</v>
      </c>
      <c r="F16">
        <v>4</v>
      </c>
      <c r="G16">
        <v>4</v>
      </c>
      <c r="H16" s="7">
        <v>0.65</v>
      </c>
      <c r="I16">
        <v>2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Gris</dc:creator>
  <cp:lastModifiedBy>Maria Gris</cp:lastModifiedBy>
  <dcterms:created xsi:type="dcterms:W3CDTF">2019-04-16T11:36:35Z</dcterms:created>
  <dcterms:modified xsi:type="dcterms:W3CDTF">2019-05-23T10:01:49Z</dcterms:modified>
</cp:coreProperties>
</file>