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GitHub\MT\tablas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 s="1"/>
  <c r="J4" i="1"/>
  <c r="I5" i="1"/>
  <c r="J5" i="1"/>
  <c r="K5" i="1"/>
  <c r="I6" i="1"/>
  <c r="J6" i="1"/>
  <c r="I7" i="1"/>
  <c r="J7" i="1"/>
  <c r="I8" i="1"/>
  <c r="K8" i="1" s="1"/>
  <c r="J8" i="1"/>
  <c r="I9" i="1"/>
  <c r="J9" i="1"/>
  <c r="K9" i="1"/>
  <c r="I10" i="1"/>
  <c r="J10" i="1"/>
  <c r="K10" i="1" s="1"/>
  <c r="I11" i="1"/>
  <c r="K11" i="1" s="1"/>
  <c r="J11" i="1"/>
  <c r="I12" i="1"/>
  <c r="K12" i="1" s="1"/>
  <c r="J12" i="1"/>
  <c r="I13" i="1"/>
  <c r="K13" i="1" s="1"/>
  <c r="J13" i="1"/>
  <c r="I14" i="1"/>
  <c r="K14" i="1" s="1"/>
  <c r="J14" i="1"/>
  <c r="I15" i="1"/>
  <c r="J15" i="1"/>
  <c r="I16" i="1"/>
  <c r="K16" i="1" s="1"/>
  <c r="J16" i="1"/>
  <c r="I17" i="1"/>
  <c r="K17" i="1" s="1"/>
  <c r="J17" i="1"/>
  <c r="I18" i="1"/>
  <c r="J18" i="1"/>
  <c r="K18" i="1" s="1"/>
  <c r="I19" i="1"/>
  <c r="K19" i="1" s="1"/>
  <c r="J19" i="1"/>
  <c r="I20" i="1"/>
  <c r="K20" i="1" s="1"/>
  <c r="J20" i="1"/>
  <c r="I21" i="1"/>
  <c r="J21" i="1"/>
  <c r="K21" i="1"/>
  <c r="J3" i="1"/>
  <c r="K3" i="1" s="1"/>
  <c r="I3" i="1"/>
  <c r="D4" i="1"/>
  <c r="F4" i="1" s="1"/>
  <c r="E4" i="1"/>
  <c r="D5" i="1"/>
  <c r="F5" i="1" s="1"/>
  <c r="E5" i="1"/>
  <c r="D6" i="1"/>
  <c r="E6" i="1"/>
  <c r="F6" i="1"/>
  <c r="D7" i="1"/>
  <c r="E7" i="1"/>
  <c r="F7" i="1" s="1"/>
  <c r="D8" i="1"/>
  <c r="F8" i="1" s="1"/>
  <c r="E8" i="1"/>
  <c r="D9" i="1"/>
  <c r="E9" i="1"/>
  <c r="F9" i="1"/>
  <c r="D10" i="1"/>
  <c r="E10" i="1"/>
  <c r="F10" i="1" s="1"/>
  <c r="D11" i="1"/>
  <c r="E11" i="1"/>
  <c r="F11" i="1"/>
  <c r="D12" i="1"/>
  <c r="E12" i="1"/>
  <c r="F12" i="1" s="1"/>
  <c r="D13" i="1"/>
  <c r="E13" i="1"/>
  <c r="D14" i="1"/>
  <c r="F14" i="1" s="1"/>
  <c r="E14" i="1"/>
  <c r="D15" i="1"/>
  <c r="E15" i="1"/>
  <c r="F15" i="1"/>
  <c r="D16" i="1"/>
  <c r="E16" i="1"/>
  <c r="D17" i="1"/>
  <c r="F17" i="1" s="1"/>
  <c r="E17" i="1"/>
  <c r="D18" i="1"/>
  <c r="E18" i="1"/>
  <c r="F18" i="1"/>
  <c r="D19" i="1"/>
  <c r="E19" i="1"/>
  <c r="F19" i="1" s="1"/>
  <c r="D20" i="1"/>
  <c r="E20" i="1"/>
  <c r="D21" i="1"/>
  <c r="F21" i="1" s="1"/>
  <c r="E21" i="1"/>
  <c r="F3" i="1"/>
  <c r="E3" i="1"/>
  <c r="D3" i="1"/>
  <c r="I25" i="1"/>
  <c r="K25" i="1" s="1"/>
  <c r="J25" i="1"/>
  <c r="I26" i="1"/>
  <c r="J26" i="1"/>
  <c r="K26" i="1" s="1"/>
  <c r="I27" i="1"/>
  <c r="J27" i="1"/>
  <c r="I28" i="1"/>
  <c r="J28" i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K33" i="1" s="1"/>
  <c r="J33" i="1"/>
  <c r="I34" i="1"/>
  <c r="J34" i="1"/>
  <c r="I35" i="1"/>
  <c r="K35" i="1" s="1"/>
  <c r="J35" i="1"/>
  <c r="I36" i="1"/>
  <c r="K36" i="1" s="1"/>
  <c r="J36" i="1"/>
  <c r="I37" i="1"/>
  <c r="J37" i="1"/>
  <c r="K37" i="1"/>
  <c r="I38" i="1"/>
  <c r="J38" i="1"/>
  <c r="I39" i="1"/>
  <c r="K39" i="1" s="1"/>
  <c r="J39" i="1"/>
  <c r="I40" i="1"/>
  <c r="J40" i="1"/>
  <c r="K40" i="1"/>
  <c r="I41" i="1"/>
  <c r="J41" i="1"/>
  <c r="I42" i="1"/>
  <c r="J42" i="1"/>
  <c r="J24" i="1"/>
  <c r="I24" i="1"/>
  <c r="K24" i="1" s="1"/>
  <c r="D25" i="1"/>
  <c r="E25" i="1"/>
  <c r="D26" i="1"/>
  <c r="E26" i="1"/>
  <c r="D27" i="1"/>
  <c r="F27" i="1" s="1"/>
  <c r="E27" i="1"/>
  <c r="D28" i="1"/>
  <c r="E28" i="1"/>
  <c r="F28" i="1" s="1"/>
  <c r="D29" i="1"/>
  <c r="F29" i="1" s="1"/>
  <c r="E29" i="1"/>
  <c r="D30" i="1"/>
  <c r="F30" i="1" s="1"/>
  <c r="E30" i="1"/>
  <c r="D31" i="1"/>
  <c r="E31" i="1"/>
  <c r="F31" i="1" s="1"/>
  <c r="D32" i="1"/>
  <c r="F32" i="1" s="1"/>
  <c r="E32" i="1"/>
  <c r="D33" i="1"/>
  <c r="F33" i="1" s="1"/>
  <c r="E33" i="1"/>
  <c r="D34" i="1"/>
  <c r="F34" i="1" s="1"/>
  <c r="E34" i="1"/>
  <c r="D35" i="1"/>
  <c r="F35" i="1" s="1"/>
  <c r="E35" i="1"/>
  <c r="D36" i="1"/>
  <c r="F36" i="1" s="1"/>
  <c r="E36" i="1"/>
  <c r="D37" i="1"/>
  <c r="F37" i="1" s="1"/>
  <c r="E37" i="1"/>
  <c r="D38" i="1"/>
  <c r="F38" i="1" s="1"/>
  <c r="E38" i="1"/>
  <c r="D39" i="1"/>
  <c r="E39" i="1"/>
  <c r="D40" i="1"/>
  <c r="F40" i="1" s="1"/>
  <c r="E40" i="1"/>
  <c r="D41" i="1"/>
  <c r="E41" i="1"/>
  <c r="D42" i="1"/>
  <c r="E42" i="1"/>
  <c r="E24" i="1"/>
  <c r="D24" i="1"/>
  <c r="F24" i="1" s="1"/>
  <c r="F39" i="1" l="1"/>
  <c r="F26" i="1"/>
  <c r="K41" i="1"/>
  <c r="K38" i="1"/>
  <c r="K34" i="1"/>
  <c r="K28" i="1"/>
  <c r="F16" i="1"/>
  <c r="F13" i="1"/>
  <c r="K7" i="1"/>
  <c r="F42" i="1"/>
  <c r="F25" i="1"/>
  <c r="K27" i="1"/>
  <c r="K6" i="1"/>
  <c r="F41" i="1"/>
  <c r="F20" i="1"/>
  <c r="K15" i="1"/>
  <c r="K42" i="1"/>
</calcChain>
</file>

<file path=xl/sharedStrings.xml><?xml version="1.0" encoding="utf-8"?>
<sst xmlns="http://schemas.openxmlformats.org/spreadsheetml/2006/main" count="354" uniqueCount="117">
  <si>
    <t>XGBoost (Validation metrics)</t>
  </si>
  <si>
    <t>GLM (Validation metrics)</t>
  </si>
  <si>
    <t>Modelos</t>
  </si>
  <si>
    <t>mse (mean)</t>
  </si>
  <si>
    <t>mse (deviation)</t>
  </si>
  <si>
    <t>I_R</t>
  </si>
  <si>
    <t>IG1_R</t>
  </si>
  <si>
    <t>IG2_R</t>
  </si>
  <si>
    <t>IG3_R</t>
  </si>
  <si>
    <t>I_C</t>
  </si>
  <si>
    <t>IG1_C</t>
  </si>
  <si>
    <t>IG2_C</t>
  </si>
  <si>
    <t>IG3_C</t>
  </si>
  <si>
    <t>U_R</t>
  </si>
  <si>
    <t>UG1_R</t>
  </si>
  <si>
    <t>UG2_R</t>
  </si>
  <si>
    <t>UG3_R</t>
  </si>
  <si>
    <t>U_C</t>
  </si>
  <si>
    <t>UG1_C</t>
  </si>
  <si>
    <t>UG2_C</t>
  </si>
  <si>
    <t>UG3_C</t>
  </si>
  <si>
    <t>IG1_R2</t>
  </si>
  <si>
    <t>IG2_R2</t>
  </si>
  <si>
    <t>IG3_R2</t>
  </si>
  <si>
    <t>XGBoost (Training metrics)</t>
  </si>
  <si>
    <t>GLM (Training metrics)</t>
  </si>
  <si>
    <t>mse_train (mean)</t>
  </si>
  <si>
    <t>mse_train (deviation)</t>
  </si>
  <si>
    <t>Validation</t>
  </si>
  <si>
    <t xml:space="preserve">Training </t>
  </si>
  <si>
    <t>2.6863 (2.4059)</t>
  </si>
  <si>
    <t>2.2754 (2.2741)</t>
  </si>
  <si>
    <t>1.028 (0.5972)</t>
  </si>
  <si>
    <t>0.9694 (0.4893)</t>
  </si>
  <si>
    <t>2.7407 (1.8056)</t>
  </si>
  <si>
    <t>0.0325 (0.0119)</t>
  </si>
  <si>
    <t>1.5196 (0.7684)</t>
  </si>
  <si>
    <t>1.7967 (1.2657)</t>
  </si>
  <si>
    <t>5420.4746 (5751.346)</t>
  </si>
  <si>
    <t>1651.1714 (1676.9608)</t>
  </si>
  <si>
    <t>279.2472 (297.3755)</t>
  </si>
  <si>
    <t>32.333 (39.7643)</t>
  </si>
  <si>
    <t>24.7811 (19.004)</t>
  </si>
  <si>
    <t>0.9927 (0.3566)</t>
  </si>
  <si>
    <t>14.3265 (9.5668)</t>
  </si>
  <si>
    <t>13.0083 (10.4884)</t>
  </si>
  <si>
    <t>2.8374 (1.8292)</t>
  </si>
  <si>
    <t>0.8458 (0.3739)</t>
  </si>
  <si>
    <t>1.0043 (0.4468)</t>
  </si>
  <si>
    <t>XGBoost</t>
  </si>
  <si>
    <t>GLM</t>
  </si>
  <si>
    <t>6.2008 (0.0034)</t>
  </si>
  <si>
    <t>3.314 (0.0089)</t>
  </si>
  <si>
    <t>1.7877 (0.0007)</t>
  </si>
  <si>
    <t>1.8358 (0.0058)</t>
  </si>
  <si>
    <t>5.7984 (0.015)</t>
  </si>
  <si>
    <t>0.1047 (0.0002)</t>
  </si>
  <si>
    <t>2.4164 (0.0014)</t>
  </si>
  <si>
    <t>3.1253 (0.0006)</t>
  </si>
  <si>
    <t>4302.0508 (5.6363)</t>
  </si>
  <si>
    <t>2102.865 (2.7023)</t>
  </si>
  <si>
    <t>669.7397 (1.2581)</t>
  </si>
  <si>
    <t>43.3846 (0.0491)</t>
  </si>
  <si>
    <t>52.9716 (0.0334)</t>
  </si>
  <si>
    <t>1.6987 (0.0022)</t>
  </si>
  <si>
    <t>23.5341 (0.0586)</t>
  </si>
  <si>
    <t>17.283 (0.0391)</t>
  </si>
  <si>
    <t>3.206 (0.0043)</t>
  </si>
  <si>
    <t>1.4773 (0.0006)</t>
  </si>
  <si>
    <t>1.528 (0.0029)</t>
  </si>
  <si>
    <t>3.5727 (1.8089)</t>
  </si>
  <si>
    <t>1.3535 (1.0662)</t>
  </si>
  <si>
    <t>1.1714 (0.6874)</t>
  </si>
  <si>
    <t>1.2404 (0.725)</t>
  </si>
  <si>
    <t>7.3613 (4.753)</t>
  </si>
  <si>
    <t>0.0434 (0.043)</t>
  </si>
  <si>
    <t>2.3695 (2.313)</t>
  </si>
  <si>
    <t>3.956 (2.4655)</t>
  </si>
  <si>
    <t>2096.9285 (1213.6217)</t>
  </si>
  <si>
    <t>1205.8301 (1411.7267)</t>
  </si>
  <si>
    <t>316.3786 (132.4768)</t>
  </si>
  <si>
    <t>26.2291 (14.682)</t>
  </si>
  <si>
    <t>54.8866 (27.5225)</t>
  </si>
  <si>
    <t>0.5707 (0.2432)</t>
  </si>
  <si>
    <t>19.028 (13.4165)</t>
  </si>
  <si>
    <t>32.4744 (16.3756)</t>
  </si>
  <si>
    <t>1.5487 (1.1088)</t>
  </si>
  <si>
    <t>0.7811 (0.2186)</t>
  </si>
  <si>
    <t>0.5429 (0.149)</t>
  </si>
  <si>
    <t>2.2857 (0.5714)</t>
  </si>
  <si>
    <t>0.7143 (0.4286)</t>
  </si>
  <si>
    <t>1.7857 (0.3571)</t>
  </si>
  <si>
    <t>0.6429 (0.0714)</t>
  </si>
  <si>
    <t>4.3571 (1.3571)</t>
  </si>
  <si>
    <t>0 (0)</t>
  </si>
  <si>
    <t>1.8571 (1.5714)</t>
  </si>
  <si>
    <t>1.6429 (0.0714)</t>
  </si>
  <si>
    <t>854.1429 (96)</t>
  </si>
  <si>
    <t>437.9286 (15.9286)</t>
  </si>
  <si>
    <t>129.2143 (79.6429)</t>
  </si>
  <si>
    <t>22.7143 (6.2857)</t>
  </si>
  <si>
    <t>51.9286 (12.3571)</t>
  </si>
  <si>
    <t>0.4286 (0.1429)</t>
  </si>
  <si>
    <t>12 (6.4286)</t>
  </si>
  <si>
    <t>29.7857 (1.7857)</t>
  </si>
  <si>
    <t>1.4286 (0.7143)</t>
  </si>
  <si>
    <t>0.5714 (0.1429)</t>
  </si>
  <si>
    <t>Entrenamiento</t>
  </si>
  <si>
    <t xml:space="preserve">Validación </t>
  </si>
  <si>
    <t>1651.1714 
(1676.9608)</t>
  </si>
  <si>
    <t>2102.865 
(2.7023)</t>
  </si>
  <si>
    <t>1205.8301 
(1411.7267)</t>
  </si>
  <si>
    <t>437.9286 
(15.9286)</t>
  </si>
  <si>
    <t>279.2472 
(297.3755)</t>
  </si>
  <si>
    <t>669.7397 
(1.2581)</t>
  </si>
  <si>
    <t>316.3786 
(132.4768)</t>
  </si>
  <si>
    <t>129.2143 
(79.6429)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</si>
</sst>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P1" workbookViewId="0">
      <selection activeCell="Q1" sqref="Q1:S1048576"/>
    </sheetView>
  </sheetViews>
  <sheetFormatPr baseColWidth="10" defaultRowHeight="12.75" x14ac:dyDescent="0.2"/>
  <cols>
    <col min="1" max="5" width="11.42578125" style="8"/>
    <col min="6" max="6" width="16.28515625" style="8" customWidth="1"/>
    <col min="7" max="9" width="11.42578125" style="8"/>
    <col min="10" max="10" width="11.140625" style="8" customWidth="1"/>
    <col min="11" max="11" width="17.140625" style="8" customWidth="1"/>
    <col min="12" max="12" width="6.5703125" style="8" customWidth="1"/>
    <col min="13" max="13" width="11.42578125" style="8"/>
    <col min="14" max="15" width="21.85546875" style="8" customWidth="1"/>
    <col min="16" max="17" width="11.42578125" style="8"/>
    <col min="18" max="19" width="21.85546875" style="8" customWidth="1"/>
    <col min="20" max="16384" width="11.42578125" style="8"/>
  </cols>
  <sheetData>
    <row r="1" spans="1:19" s="7" customFormat="1" x14ac:dyDescent="0.2">
      <c r="A1" s="7" t="s">
        <v>24</v>
      </c>
      <c r="G1" s="7" t="s">
        <v>25</v>
      </c>
      <c r="N1" s="7" t="s">
        <v>29</v>
      </c>
      <c r="R1" s="7" t="s">
        <v>29</v>
      </c>
    </row>
    <row r="2" spans="1:19" s="7" customFormat="1" ht="25.5" x14ac:dyDescent="0.2">
      <c r="A2" s="5" t="s">
        <v>2</v>
      </c>
      <c r="B2" s="6" t="s">
        <v>26</v>
      </c>
      <c r="C2" s="6" t="s">
        <v>27</v>
      </c>
      <c r="D2" s="6"/>
      <c r="E2" s="6"/>
      <c r="F2" s="6"/>
      <c r="G2" s="6" t="s">
        <v>26</v>
      </c>
      <c r="H2" s="6" t="s">
        <v>27</v>
      </c>
      <c r="I2" s="4"/>
      <c r="J2" s="4"/>
      <c r="K2" s="4"/>
      <c r="M2" s="5" t="s">
        <v>2</v>
      </c>
      <c r="N2" s="10" t="s">
        <v>49</v>
      </c>
      <c r="O2" s="10" t="s">
        <v>50</v>
      </c>
      <c r="Q2" s="5" t="s">
        <v>2</v>
      </c>
      <c r="R2" s="10" t="s">
        <v>49</v>
      </c>
      <c r="S2" s="10" t="s">
        <v>50</v>
      </c>
    </row>
    <row r="3" spans="1:19" x14ac:dyDescent="0.2">
      <c r="A3" s="2" t="s">
        <v>5</v>
      </c>
      <c r="B3" s="1">
        <v>2.6862946000000001</v>
      </c>
      <c r="C3" s="1">
        <v>2.4058885999999999</v>
      </c>
      <c r="D3" s="1">
        <f>ROUND(B3,4)</f>
        <v>2.6863000000000001</v>
      </c>
      <c r="E3" s="1">
        <f>ROUND(C3,4)</f>
        <v>2.4058999999999999</v>
      </c>
      <c r="F3" s="1" t="str">
        <f>D3&amp;" ("&amp;E3&amp;")"</f>
        <v>2.6863 (2.4059)</v>
      </c>
      <c r="G3" s="1">
        <v>6.2007777239756461</v>
      </c>
      <c r="H3" s="1">
        <v>3.4165365100053968E-3</v>
      </c>
      <c r="I3" s="1">
        <f>ROUND(G3,4)</f>
        <v>6.2008000000000001</v>
      </c>
      <c r="J3" s="1">
        <f>ROUND(H3,4)</f>
        <v>3.3999999999999998E-3</v>
      </c>
      <c r="K3" s="1" t="str">
        <f>I3&amp;" ("&amp;J3&amp;")"</f>
        <v>6.2008 (0.0034)</v>
      </c>
      <c r="M3" s="2" t="s">
        <v>5</v>
      </c>
      <c r="N3" s="11" t="s">
        <v>30</v>
      </c>
      <c r="O3" s="9" t="s">
        <v>51</v>
      </c>
      <c r="Q3" s="2" t="s">
        <v>6</v>
      </c>
      <c r="R3" s="11" t="s">
        <v>31</v>
      </c>
      <c r="S3" s="9" t="s">
        <v>52</v>
      </c>
    </row>
    <row r="4" spans="1:19" x14ac:dyDescent="0.2">
      <c r="A4" s="2" t="s">
        <v>6</v>
      </c>
      <c r="B4" s="1">
        <v>2.2753595999999998</v>
      </c>
      <c r="C4" s="1">
        <v>2.2740822000000001</v>
      </c>
      <c r="D4" s="1">
        <f t="shared" ref="D4:D21" si="0">ROUND(B4,4)</f>
        <v>2.2753999999999999</v>
      </c>
      <c r="E4" s="1">
        <f t="shared" ref="E4:E21" si="1">ROUND(C4,4)</f>
        <v>2.2740999999999998</v>
      </c>
      <c r="F4" s="1" t="str">
        <f t="shared" ref="F4:F21" si="2">D4&amp;" ("&amp;E4&amp;")"</f>
        <v>2.2754 (2.2741)</v>
      </c>
      <c r="G4" s="1">
        <v>3.3139801907022641</v>
      </c>
      <c r="H4" s="1">
        <v>8.8674914169419861E-3</v>
      </c>
      <c r="I4" s="1">
        <f t="shared" ref="I4:I21" si="3">ROUND(G4,4)</f>
        <v>3.3140000000000001</v>
      </c>
      <c r="J4" s="1">
        <f t="shared" ref="J4:J21" si="4">ROUND(H4,4)</f>
        <v>8.8999999999999999E-3</v>
      </c>
      <c r="K4" s="1" t="str">
        <f t="shared" ref="K4:K21" si="5">I4&amp;" ("&amp;J4&amp;")"</f>
        <v>3.314 (0.0089)</v>
      </c>
      <c r="M4" s="2" t="s">
        <v>6</v>
      </c>
      <c r="N4" s="11" t="s">
        <v>31</v>
      </c>
      <c r="O4" s="9" t="s">
        <v>52</v>
      </c>
      <c r="Q4" s="2" t="s">
        <v>7</v>
      </c>
      <c r="R4" s="11" t="s">
        <v>32</v>
      </c>
      <c r="S4" s="9" t="s">
        <v>53</v>
      </c>
    </row>
    <row r="5" spans="1:19" x14ac:dyDescent="0.2">
      <c r="A5" s="2" t="s">
        <v>7</v>
      </c>
      <c r="B5" s="1">
        <v>1.0280328000000001</v>
      </c>
      <c r="C5" s="1">
        <v>0.59719239999999996</v>
      </c>
      <c r="D5" s="1">
        <f t="shared" si="0"/>
        <v>1.028</v>
      </c>
      <c r="E5" s="1">
        <f t="shared" si="1"/>
        <v>0.59719999999999995</v>
      </c>
      <c r="F5" s="1" t="str">
        <f t="shared" si="2"/>
        <v>1.028 (0.5972)</v>
      </c>
      <c r="G5" s="1">
        <v>1.7876604810396031</v>
      </c>
      <c r="H5" s="1">
        <v>6.8476360030922379E-4</v>
      </c>
      <c r="I5" s="1">
        <f t="shared" si="3"/>
        <v>1.7877000000000001</v>
      </c>
      <c r="J5" s="1">
        <f t="shared" si="4"/>
        <v>6.9999999999999999E-4</v>
      </c>
      <c r="K5" s="1" t="str">
        <f t="shared" si="5"/>
        <v>1.7877 (0.0007)</v>
      </c>
      <c r="M5" s="2" t="s">
        <v>7</v>
      </c>
      <c r="N5" s="11" t="s">
        <v>32</v>
      </c>
      <c r="O5" s="9" t="s">
        <v>53</v>
      </c>
      <c r="Q5" s="2" t="s">
        <v>8</v>
      </c>
      <c r="R5" s="11" t="s">
        <v>33</v>
      </c>
      <c r="S5" s="9" t="s">
        <v>54</v>
      </c>
    </row>
    <row r="6" spans="1:19" x14ac:dyDescent="0.2">
      <c r="A6" s="2" t="s">
        <v>8</v>
      </c>
      <c r="B6" s="1">
        <v>0.96942972999999999</v>
      </c>
      <c r="C6" s="1">
        <v>0.48934564000000003</v>
      </c>
      <c r="D6" s="1">
        <f t="shared" si="0"/>
        <v>0.96940000000000004</v>
      </c>
      <c r="E6" s="1">
        <f t="shared" si="1"/>
        <v>0.48930000000000001</v>
      </c>
      <c r="F6" s="1" t="str">
        <f t="shared" si="2"/>
        <v>0.9694 (0.4893)</v>
      </c>
      <c r="G6" s="1">
        <v>1.8358466614968081</v>
      </c>
      <c r="H6" s="1">
        <v>5.8245864416199824E-3</v>
      </c>
      <c r="I6" s="1">
        <f t="shared" si="3"/>
        <v>1.8358000000000001</v>
      </c>
      <c r="J6" s="1">
        <f t="shared" si="4"/>
        <v>5.7999999999999996E-3</v>
      </c>
      <c r="K6" s="1" t="str">
        <f t="shared" si="5"/>
        <v>1.8358 (0.0058)</v>
      </c>
      <c r="M6" s="2" t="s">
        <v>8</v>
      </c>
      <c r="N6" s="11" t="s">
        <v>33</v>
      </c>
      <c r="O6" s="9" t="s">
        <v>54</v>
      </c>
      <c r="Q6" s="2" t="s">
        <v>10</v>
      </c>
      <c r="R6" s="11" t="s">
        <v>35</v>
      </c>
      <c r="S6" s="9" t="s">
        <v>56</v>
      </c>
    </row>
    <row r="7" spans="1:19" x14ac:dyDescent="0.2">
      <c r="A7" s="2" t="s">
        <v>9</v>
      </c>
      <c r="B7" s="1">
        <v>2.7406921</v>
      </c>
      <c r="C7" s="1">
        <v>1.8056418000000001</v>
      </c>
      <c r="D7" s="1">
        <f t="shared" si="0"/>
        <v>2.7406999999999999</v>
      </c>
      <c r="E7" s="1">
        <f t="shared" si="1"/>
        <v>1.8056000000000001</v>
      </c>
      <c r="F7" s="1" t="str">
        <f t="shared" si="2"/>
        <v>2.7407 (1.8056)</v>
      </c>
      <c r="G7" s="1">
        <v>5.7984316274012233</v>
      </c>
      <c r="H7" s="1">
        <v>1.5034156263235669E-2</v>
      </c>
      <c r="I7" s="1">
        <f t="shared" si="3"/>
        <v>5.7984</v>
      </c>
      <c r="J7" s="1">
        <f t="shared" si="4"/>
        <v>1.4999999999999999E-2</v>
      </c>
      <c r="K7" s="1" t="str">
        <f t="shared" si="5"/>
        <v>5.7984 (0.015)</v>
      </c>
      <c r="M7" s="2" t="s">
        <v>9</v>
      </c>
      <c r="N7" s="11" t="s">
        <v>34</v>
      </c>
      <c r="O7" s="9" t="s">
        <v>55</v>
      </c>
      <c r="Q7" s="2" t="s">
        <v>11</v>
      </c>
      <c r="R7" s="11" t="s">
        <v>36</v>
      </c>
      <c r="S7" s="9" t="s">
        <v>57</v>
      </c>
    </row>
    <row r="8" spans="1:19" x14ac:dyDescent="0.2">
      <c r="A8" s="2" t="s">
        <v>10</v>
      </c>
      <c r="B8" s="1">
        <v>3.2453610000000001E-2</v>
      </c>
      <c r="C8" s="1">
        <v>1.1924489999999999E-2</v>
      </c>
      <c r="D8" s="1">
        <f t="shared" si="0"/>
        <v>3.2500000000000001E-2</v>
      </c>
      <c r="E8" s="1">
        <f t="shared" si="1"/>
        <v>1.1900000000000001E-2</v>
      </c>
      <c r="F8" s="1" t="str">
        <f t="shared" si="2"/>
        <v>0.0325 (0.0119)</v>
      </c>
      <c r="G8" s="1">
        <v>0.104654754146506</v>
      </c>
      <c r="H8" s="1">
        <v>2.017579947743153E-4</v>
      </c>
      <c r="I8" s="1">
        <f t="shared" si="3"/>
        <v>0.1047</v>
      </c>
      <c r="J8" s="1">
        <f t="shared" si="4"/>
        <v>2.0000000000000001E-4</v>
      </c>
      <c r="K8" s="1" t="str">
        <f t="shared" si="5"/>
        <v>0.1047 (0.0002)</v>
      </c>
      <c r="M8" s="2" t="s">
        <v>10</v>
      </c>
      <c r="N8" s="11" t="s">
        <v>35</v>
      </c>
      <c r="O8" s="9" t="s">
        <v>56</v>
      </c>
      <c r="Q8" s="2" t="s">
        <v>12</v>
      </c>
      <c r="R8" s="11" t="s">
        <v>37</v>
      </c>
      <c r="S8" s="9" t="s">
        <v>58</v>
      </c>
    </row>
    <row r="9" spans="1:19" x14ac:dyDescent="0.2">
      <c r="A9" s="2" t="s">
        <v>11</v>
      </c>
      <c r="B9" s="1">
        <v>1.5195932000000001</v>
      </c>
      <c r="C9" s="1">
        <v>0.76836926000000005</v>
      </c>
      <c r="D9" s="1">
        <f t="shared" si="0"/>
        <v>1.5196000000000001</v>
      </c>
      <c r="E9" s="1">
        <f t="shared" si="1"/>
        <v>0.76839999999999997</v>
      </c>
      <c r="F9" s="1" t="str">
        <f t="shared" si="2"/>
        <v>1.5196 (0.7684)</v>
      </c>
      <c r="G9" s="1">
        <v>2.416411511067261</v>
      </c>
      <c r="H9" s="1">
        <v>1.4004735396666581E-3</v>
      </c>
      <c r="I9" s="1">
        <f t="shared" si="3"/>
        <v>2.4163999999999999</v>
      </c>
      <c r="J9" s="1">
        <f t="shared" si="4"/>
        <v>1.4E-3</v>
      </c>
      <c r="K9" s="1" t="str">
        <f t="shared" si="5"/>
        <v>2.4164 (0.0014)</v>
      </c>
      <c r="M9" s="2" t="s">
        <v>11</v>
      </c>
      <c r="N9" s="11" t="s">
        <v>36</v>
      </c>
      <c r="O9" s="9" t="s">
        <v>57</v>
      </c>
      <c r="Q9" s="2" t="s">
        <v>14</v>
      </c>
      <c r="R9" s="11" t="s">
        <v>39</v>
      </c>
      <c r="S9" s="9" t="s">
        <v>60</v>
      </c>
    </row>
    <row r="10" spans="1:19" x14ac:dyDescent="0.2">
      <c r="A10" s="2" t="s">
        <v>12</v>
      </c>
      <c r="B10" s="1">
        <v>1.7966770999999999</v>
      </c>
      <c r="C10" s="1">
        <v>1.2657453000000001</v>
      </c>
      <c r="D10" s="1">
        <f t="shared" si="0"/>
        <v>1.7967</v>
      </c>
      <c r="E10" s="1">
        <f t="shared" si="1"/>
        <v>1.2657</v>
      </c>
      <c r="F10" s="1" t="str">
        <f t="shared" si="2"/>
        <v>1.7967 (1.2657)</v>
      </c>
      <c r="G10" s="1">
        <v>3.1253087049017791</v>
      </c>
      <c r="H10" s="1">
        <v>5.8464309162431505E-4</v>
      </c>
      <c r="I10" s="1">
        <f t="shared" si="3"/>
        <v>3.1253000000000002</v>
      </c>
      <c r="J10" s="1">
        <f t="shared" si="4"/>
        <v>5.9999999999999995E-4</v>
      </c>
      <c r="K10" s="1" t="str">
        <f t="shared" si="5"/>
        <v>3.1253 (0.0006)</v>
      </c>
      <c r="M10" s="2" t="s">
        <v>12</v>
      </c>
      <c r="N10" s="11" t="s">
        <v>37</v>
      </c>
      <c r="O10" s="9" t="s">
        <v>58</v>
      </c>
      <c r="Q10" s="2" t="s">
        <v>15</v>
      </c>
      <c r="R10" s="11" t="s">
        <v>40</v>
      </c>
      <c r="S10" s="9" t="s">
        <v>61</v>
      </c>
    </row>
    <row r="11" spans="1:19" x14ac:dyDescent="0.2">
      <c r="A11" s="2" t="s">
        <v>13</v>
      </c>
      <c r="B11" s="1">
        <v>5420.4745999999996</v>
      </c>
      <c r="C11" s="1">
        <v>5751.3459999999995</v>
      </c>
      <c r="D11" s="1">
        <f t="shared" si="0"/>
        <v>5420.4745999999996</v>
      </c>
      <c r="E11" s="1">
        <f t="shared" si="1"/>
        <v>5751.3459999999995</v>
      </c>
      <c r="F11" s="1" t="str">
        <f t="shared" si="2"/>
        <v>5420.4746 (5751.346)</v>
      </c>
      <c r="G11" s="1">
        <v>4302.0507997808272</v>
      </c>
      <c r="H11" s="1">
        <v>5.6362863118883979</v>
      </c>
      <c r="I11" s="1">
        <f t="shared" si="3"/>
        <v>4302.0508</v>
      </c>
      <c r="J11" s="1">
        <f t="shared" si="4"/>
        <v>5.6363000000000003</v>
      </c>
      <c r="K11" s="1" t="str">
        <f t="shared" si="5"/>
        <v>4302.0508 (5.6363)</v>
      </c>
      <c r="M11" s="2" t="s">
        <v>13</v>
      </c>
      <c r="N11" s="9" t="s">
        <v>38</v>
      </c>
      <c r="O11" s="11" t="s">
        <v>59</v>
      </c>
      <c r="Q11" s="2" t="s">
        <v>16</v>
      </c>
      <c r="R11" s="11" t="s">
        <v>41</v>
      </c>
      <c r="S11" s="9" t="s">
        <v>62</v>
      </c>
    </row>
    <row r="12" spans="1:19" x14ac:dyDescent="0.2">
      <c r="A12" s="2" t="s">
        <v>14</v>
      </c>
      <c r="B12" s="1">
        <v>1651.1713999999999</v>
      </c>
      <c r="C12" s="1">
        <v>1676.9608000000001</v>
      </c>
      <c r="D12" s="1">
        <f t="shared" si="0"/>
        <v>1651.1713999999999</v>
      </c>
      <c r="E12" s="1">
        <f t="shared" si="1"/>
        <v>1676.9608000000001</v>
      </c>
      <c r="F12" s="1" t="str">
        <f t="shared" si="2"/>
        <v>1651.1714 (1676.9608)</v>
      </c>
      <c r="G12" s="1">
        <v>2102.8650278456371</v>
      </c>
      <c r="H12" s="1">
        <v>2.7023010726850321</v>
      </c>
      <c r="I12" s="1">
        <f t="shared" si="3"/>
        <v>2102.8649999999998</v>
      </c>
      <c r="J12" s="1">
        <f t="shared" si="4"/>
        <v>2.7023000000000001</v>
      </c>
      <c r="K12" s="1" t="str">
        <f t="shared" si="5"/>
        <v>2102.865 (2.7023)</v>
      </c>
      <c r="M12" s="2" t="s">
        <v>14</v>
      </c>
      <c r="N12" s="11" t="s">
        <v>39</v>
      </c>
      <c r="O12" s="9" t="s">
        <v>60</v>
      </c>
      <c r="Q12" s="2" t="s">
        <v>18</v>
      </c>
      <c r="R12" s="11" t="s">
        <v>43</v>
      </c>
      <c r="S12" s="9" t="s">
        <v>64</v>
      </c>
    </row>
    <row r="13" spans="1:19" x14ac:dyDescent="0.2">
      <c r="A13" s="2" t="s">
        <v>15</v>
      </c>
      <c r="B13" s="1">
        <v>279.24720000000002</v>
      </c>
      <c r="C13" s="1">
        <v>297.37545999999998</v>
      </c>
      <c r="D13" s="1">
        <f t="shared" si="0"/>
        <v>279.24720000000002</v>
      </c>
      <c r="E13" s="1">
        <f t="shared" si="1"/>
        <v>297.37549999999999</v>
      </c>
      <c r="F13" s="1" t="str">
        <f t="shared" si="2"/>
        <v>279.2472 (297.3755)</v>
      </c>
      <c r="G13" s="1">
        <v>669.73968789100093</v>
      </c>
      <c r="H13" s="1">
        <v>1.2581046034803189</v>
      </c>
      <c r="I13" s="1">
        <f t="shared" si="3"/>
        <v>669.73969999999997</v>
      </c>
      <c r="J13" s="1">
        <f t="shared" si="4"/>
        <v>1.2581</v>
      </c>
      <c r="K13" s="1" t="str">
        <f t="shared" si="5"/>
        <v>669.7397 (1.2581)</v>
      </c>
      <c r="M13" s="2" t="s">
        <v>15</v>
      </c>
      <c r="N13" s="11" t="s">
        <v>40</v>
      </c>
      <c r="O13" s="9" t="s">
        <v>61</v>
      </c>
      <c r="Q13" s="2" t="s">
        <v>19</v>
      </c>
      <c r="R13" s="11" t="s">
        <v>44</v>
      </c>
      <c r="S13" s="9" t="s">
        <v>65</v>
      </c>
    </row>
    <row r="14" spans="1:19" x14ac:dyDescent="0.2">
      <c r="A14" s="2" t="s">
        <v>16</v>
      </c>
      <c r="B14" s="1">
        <v>32.332973000000003</v>
      </c>
      <c r="C14" s="1">
        <v>39.764266999999997</v>
      </c>
      <c r="D14" s="1">
        <f t="shared" si="0"/>
        <v>32.332999999999998</v>
      </c>
      <c r="E14" s="1">
        <f t="shared" si="1"/>
        <v>39.764299999999999</v>
      </c>
      <c r="F14" s="1" t="str">
        <f t="shared" si="2"/>
        <v>32.333 (39.7643)</v>
      </c>
      <c r="G14" s="1">
        <v>43.384647824593728</v>
      </c>
      <c r="H14" s="1">
        <v>4.9106985741627078E-2</v>
      </c>
      <c r="I14" s="1">
        <f t="shared" si="3"/>
        <v>43.384599999999999</v>
      </c>
      <c r="J14" s="1">
        <f t="shared" si="4"/>
        <v>4.9099999999999998E-2</v>
      </c>
      <c r="K14" s="1" t="str">
        <f t="shared" si="5"/>
        <v>43.3846 (0.0491)</v>
      </c>
      <c r="M14" s="2" t="s">
        <v>16</v>
      </c>
      <c r="N14" s="11" t="s">
        <v>41</v>
      </c>
      <c r="O14" s="9" t="s">
        <v>62</v>
      </c>
      <c r="Q14" s="2" t="s">
        <v>20</v>
      </c>
      <c r="R14" s="11" t="s">
        <v>45</v>
      </c>
      <c r="S14" s="9" t="s">
        <v>66</v>
      </c>
    </row>
    <row r="15" spans="1:19" x14ac:dyDescent="0.2">
      <c r="A15" s="2" t="s">
        <v>17</v>
      </c>
      <c r="B15" s="1">
        <v>24.781085999999998</v>
      </c>
      <c r="C15" s="1">
        <v>19.004000000000001</v>
      </c>
      <c r="D15" s="1">
        <f t="shared" si="0"/>
        <v>24.781099999999999</v>
      </c>
      <c r="E15" s="1">
        <f t="shared" si="1"/>
        <v>19.004000000000001</v>
      </c>
      <c r="F15" s="1" t="str">
        <f t="shared" si="2"/>
        <v>24.7811 (19.004)</v>
      </c>
      <c r="G15" s="1">
        <v>52.971568809488282</v>
      </c>
      <c r="H15" s="1">
        <v>3.3378964013657253E-2</v>
      </c>
      <c r="I15" s="1">
        <f t="shared" si="3"/>
        <v>52.971600000000002</v>
      </c>
      <c r="J15" s="1">
        <f t="shared" si="4"/>
        <v>3.3399999999999999E-2</v>
      </c>
      <c r="K15" s="1" t="str">
        <f t="shared" si="5"/>
        <v>52.9716 (0.0334)</v>
      </c>
      <c r="M15" s="2" t="s">
        <v>17</v>
      </c>
      <c r="N15" s="11" t="s">
        <v>42</v>
      </c>
      <c r="O15" s="9" t="s">
        <v>63</v>
      </c>
      <c r="Q15" s="2" t="s">
        <v>21</v>
      </c>
      <c r="R15" s="11" t="s">
        <v>46</v>
      </c>
      <c r="S15" s="9" t="s">
        <v>67</v>
      </c>
    </row>
    <row r="16" spans="1:19" x14ac:dyDescent="0.2">
      <c r="A16" s="2" t="s">
        <v>18</v>
      </c>
      <c r="B16" s="1">
        <v>0.99268140000000005</v>
      </c>
      <c r="C16" s="1">
        <v>0.35656690000000002</v>
      </c>
      <c r="D16" s="1">
        <f t="shared" si="0"/>
        <v>0.99270000000000003</v>
      </c>
      <c r="E16" s="1">
        <f t="shared" si="1"/>
        <v>0.35659999999999997</v>
      </c>
      <c r="F16" s="1" t="str">
        <f t="shared" si="2"/>
        <v>0.9927 (0.3566)</v>
      </c>
      <c r="G16" s="1">
        <v>1.6987097803780791</v>
      </c>
      <c r="H16" s="1">
        <v>2.1732218294261418E-3</v>
      </c>
      <c r="I16" s="1">
        <f t="shared" si="3"/>
        <v>1.6987000000000001</v>
      </c>
      <c r="J16" s="1">
        <f t="shared" si="4"/>
        <v>2.2000000000000001E-3</v>
      </c>
      <c r="K16" s="1" t="str">
        <f t="shared" si="5"/>
        <v>1.6987 (0.0022)</v>
      </c>
      <c r="M16" s="2" t="s">
        <v>18</v>
      </c>
      <c r="N16" s="11" t="s">
        <v>43</v>
      </c>
      <c r="O16" s="9" t="s">
        <v>64</v>
      </c>
      <c r="Q16" s="2" t="s">
        <v>22</v>
      </c>
      <c r="R16" s="11" t="s">
        <v>47</v>
      </c>
      <c r="S16" s="9" t="s">
        <v>68</v>
      </c>
    </row>
    <row r="17" spans="1:19" x14ac:dyDescent="0.2">
      <c r="A17" s="2" t="s">
        <v>19</v>
      </c>
      <c r="B17" s="1">
        <v>14.326473999999999</v>
      </c>
      <c r="C17" s="1">
        <v>9.5667609999999996</v>
      </c>
      <c r="D17" s="1">
        <f t="shared" si="0"/>
        <v>14.326499999999999</v>
      </c>
      <c r="E17" s="1">
        <f t="shared" si="1"/>
        <v>9.5668000000000006</v>
      </c>
      <c r="F17" s="1" t="str">
        <f t="shared" si="2"/>
        <v>14.3265 (9.5668)</v>
      </c>
      <c r="G17" s="1">
        <v>23.534125620292059</v>
      </c>
      <c r="H17" s="1">
        <v>5.85896114960196E-2</v>
      </c>
      <c r="I17" s="1">
        <f t="shared" si="3"/>
        <v>23.534099999999999</v>
      </c>
      <c r="J17" s="1">
        <f t="shared" si="4"/>
        <v>5.8599999999999999E-2</v>
      </c>
      <c r="K17" s="1" t="str">
        <f t="shared" si="5"/>
        <v>23.5341 (0.0586)</v>
      </c>
      <c r="M17" s="2" t="s">
        <v>19</v>
      </c>
      <c r="N17" s="11" t="s">
        <v>44</v>
      </c>
      <c r="O17" s="9" t="s">
        <v>65</v>
      </c>
      <c r="Q17" s="2" t="s">
        <v>23</v>
      </c>
      <c r="R17" s="11" t="s">
        <v>48</v>
      </c>
      <c r="S17" s="9" t="s">
        <v>69</v>
      </c>
    </row>
    <row r="18" spans="1:19" x14ac:dyDescent="0.2">
      <c r="A18" s="2" t="s">
        <v>20</v>
      </c>
      <c r="B18" s="1">
        <v>13.008298999999999</v>
      </c>
      <c r="C18" s="1">
        <v>10.488432</v>
      </c>
      <c r="D18" s="1">
        <f t="shared" si="0"/>
        <v>13.0083</v>
      </c>
      <c r="E18" s="1">
        <f t="shared" si="1"/>
        <v>10.4884</v>
      </c>
      <c r="F18" s="1" t="str">
        <f t="shared" si="2"/>
        <v>13.0083 (10.4884)</v>
      </c>
      <c r="G18" s="1">
        <v>17.2830421950299</v>
      </c>
      <c r="H18" s="1">
        <v>3.911283520649711E-2</v>
      </c>
      <c r="I18" s="1">
        <f t="shared" si="3"/>
        <v>17.283000000000001</v>
      </c>
      <c r="J18" s="1">
        <f t="shared" si="4"/>
        <v>3.9100000000000003E-2</v>
      </c>
      <c r="K18" s="1" t="str">
        <f t="shared" si="5"/>
        <v>17.283 (0.0391)</v>
      </c>
      <c r="M18" s="2" t="s">
        <v>20</v>
      </c>
      <c r="N18" s="11" t="s">
        <v>45</v>
      </c>
      <c r="O18" s="9" t="s">
        <v>66</v>
      </c>
    </row>
    <row r="19" spans="1:19" x14ac:dyDescent="0.2">
      <c r="A19" s="2" t="s">
        <v>21</v>
      </c>
      <c r="B19" s="1">
        <v>2.8374095000000001</v>
      </c>
      <c r="C19" s="1">
        <v>1.8292328</v>
      </c>
      <c r="D19" s="1">
        <f t="shared" si="0"/>
        <v>2.8374000000000001</v>
      </c>
      <c r="E19" s="1">
        <f t="shared" si="1"/>
        <v>1.8291999999999999</v>
      </c>
      <c r="F19" s="1" t="str">
        <f t="shared" si="2"/>
        <v>2.8374 (1.8292)</v>
      </c>
      <c r="G19" s="1">
        <v>3.206012054509245</v>
      </c>
      <c r="H19" s="1">
        <v>4.252846153005807E-3</v>
      </c>
      <c r="I19" s="1">
        <f t="shared" si="3"/>
        <v>3.206</v>
      </c>
      <c r="J19" s="1">
        <f t="shared" si="4"/>
        <v>4.3E-3</v>
      </c>
      <c r="K19" s="1" t="str">
        <f t="shared" si="5"/>
        <v>3.206 (0.0043)</v>
      </c>
      <c r="M19" s="2" t="s">
        <v>21</v>
      </c>
      <c r="N19" s="11" t="s">
        <v>46</v>
      </c>
      <c r="O19" s="9" t="s">
        <v>67</v>
      </c>
    </row>
    <row r="20" spans="1:19" x14ac:dyDescent="0.2">
      <c r="A20" s="2" t="s">
        <v>22</v>
      </c>
      <c r="B20" s="1">
        <v>0.84578850000000005</v>
      </c>
      <c r="C20" s="1">
        <v>0.37392592000000002</v>
      </c>
      <c r="D20" s="1">
        <f t="shared" si="0"/>
        <v>0.8458</v>
      </c>
      <c r="E20" s="1">
        <f t="shared" si="1"/>
        <v>0.37390000000000001</v>
      </c>
      <c r="F20" s="1" t="str">
        <f t="shared" si="2"/>
        <v>0.8458 (0.3739)</v>
      </c>
      <c r="G20" s="1">
        <v>1.4772802294155269</v>
      </c>
      <c r="H20" s="1">
        <v>6.4471539683530477E-4</v>
      </c>
      <c r="I20" s="1">
        <f t="shared" si="3"/>
        <v>1.4773000000000001</v>
      </c>
      <c r="J20" s="1">
        <f t="shared" si="4"/>
        <v>5.9999999999999995E-4</v>
      </c>
      <c r="K20" s="1" t="str">
        <f t="shared" si="5"/>
        <v>1.4773 (0.0006)</v>
      </c>
      <c r="M20" s="2" t="s">
        <v>22</v>
      </c>
      <c r="N20" s="11" t="s">
        <v>47</v>
      </c>
      <c r="O20" s="9" t="s">
        <v>68</v>
      </c>
    </row>
    <row r="21" spans="1:19" x14ac:dyDescent="0.2">
      <c r="A21" s="2" t="s">
        <v>23</v>
      </c>
      <c r="B21" s="1">
        <v>1.0042846000000001</v>
      </c>
      <c r="C21" s="1">
        <v>0.44675981999999997</v>
      </c>
      <c r="D21" s="1">
        <f t="shared" si="0"/>
        <v>1.0043</v>
      </c>
      <c r="E21" s="1">
        <f t="shared" si="1"/>
        <v>0.44679999999999997</v>
      </c>
      <c r="F21" s="1" t="str">
        <f t="shared" si="2"/>
        <v>1.0043 (0.4468)</v>
      </c>
      <c r="G21" s="1">
        <v>1.527959410538988</v>
      </c>
      <c r="H21" s="1">
        <v>2.9456667237049978E-3</v>
      </c>
      <c r="I21" s="1">
        <f t="shared" si="3"/>
        <v>1.528</v>
      </c>
      <c r="J21" s="1">
        <f t="shared" si="4"/>
        <v>2.8999999999999998E-3</v>
      </c>
      <c r="K21" s="1" t="str">
        <f t="shared" si="5"/>
        <v>1.528 (0.0029)</v>
      </c>
      <c r="M21" s="2" t="s">
        <v>23</v>
      </c>
      <c r="N21" s="11" t="s">
        <v>48</v>
      </c>
      <c r="O21" s="9" t="s">
        <v>69</v>
      </c>
    </row>
    <row r="22" spans="1:19" s="7" customFormat="1" x14ac:dyDescent="0.2">
      <c r="A22" s="7" t="s">
        <v>0</v>
      </c>
      <c r="G22" s="7" t="s">
        <v>1</v>
      </c>
      <c r="N22" s="7" t="s">
        <v>28</v>
      </c>
      <c r="R22" s="7" t="s">
        <v>28</v>
      </c>
    </row>
    <row r="23" spans="1:19" s="7" customFormat="1" ht="25.5" x14ac:dyDescent="0.2">
      <c r="A23" s="5" t="s">
        <v>2</v>
      </c>
      <c r="B23" s="6" t="s">
        <v>3</v>
      </c>
      <c r="C23" s="6" t="s">
        <v>4</v>
      </c>
      <c r="D23" s="6"/>
      <c r="E23" s="6"/>
      <c r="F23" s="6"/>
      <c r="G23" s="6" t="s">
        <v>3</v>
      </c>
      <c r="H23" s="6" t="s">
        <v>4</v>
      </c>
      <c r="I23" s="4"/>
      <c r="J23" s="4"/>
      <c r="K23" s="4"/>
      <c r="M23" s="5" t="s">
        <v>2</v>
      </c>
      <c r="N23" s="10" t="s">
        <v>49</v>
      </c>
      <c r="O23" s="10" t="s">
        <v>50</v>
      </c>
      <c r="Q23" s="5" t="s">
        <v>2</v>
      </c>
      <c r="R23" s="10" t="s">
        <v>49</v>
      </c>
      <c r="S23" s="10" t="s">
        <v>50</v>
      </c>
    </row>
    <row r="24" spans="1:19" x14ac:dyDescent="0.2">
      <c r="A24" s="2" t="s">
        <v>5</v>
      </c>
      <c r="B24" s="3">
        <v>3.5727080999999998</v>
      </c>
      <c r="C24" s="3">
        <v>1.8088850000000001</v>
      </c>
      <c r="D24" s="3">
        <f>ROUND(B24,4)</f>
        <v>3.5727000000000002</v>
      </c>
      <c r="E24" s="3">
        <f>ROUND(C24,4)</f>
        <v>1.8089</v>
      </c>
      <c r="F24" s="3" t="str">
        <f>D24&amp;" ("&amp;E24&amp;")"</f>
        <v>3.5727 (1.8089)</v>
      </c>
      <c r="G24" s="3">
        <v>2.285714285714286</v>
      </c>
      <c r="H24" s="3">
        <v>0.57142857142857151</v>
      </c>
      <c r="I24" s="3">
        <f>ROUND(G24,4)</f>
        <v>2.2856999999999998</v>
      </c>
      <c r="J24" s="3">
        <f>ROUND(H24,4)</f>
        <v>0.57140000000000002</v>
      </c>
      <c r="K24" s="3" t="str">
        <f>I24&amp;" ("&amp;J24&amp;")"</f>
        <v>2.2857 (0.5714)</v>
      </c>
      <c r="M24" s="2" t="s">
        <v>5</v>
      </c>
      <c r="N24" s="9" t="s">
        <v>70</v>
      </c>
      <c r="O24" s="11" t="s">
        <v>89</v>
      </c>
      <c r="Q24" s="2" t="s">
        <v>6</v>
      </c>
      <c r="R24" s="9" t="s">
        <v>71</v>
      </c>
      <c r="S24" s="11" t="s">
        <v>90</v>
      </c>
    </row>
    <row r="25" spans="1:19" x14ac:dyDescent="0.2">
      <c r="A25" s="2" t="s">
        <v>6</v>
      </c>
      <c r="B25" s="3">
        <v>1.3535345000000001</v>
      </c>
      <c r="C25" s="3">
        <v>1.0662354999999999</v>
      </c>
      <c r="D25" s="3">
        <f t="shared" ref="D25:D42" si="6">ROUND(B25,4)</f>
        <v>1.3534999999999999</v>
      </c>
      <c r="E25" s="3">
        <f t="shared" ref="E25:E42" si="7">ROUND(C25,4)</f>
        <v>1.0662</v>
      </c>
      <c r="F25" s="3" t="str">
        <f t="shared" ref="F25:F42" si="8">D25&amp;" ("&amp;E25&amp;")"</f>
        <v>1.3535 (1.0662)</v>
      </c>
      <c r="G25" s="3">
        <v>0.71428571428571419</v>
      </c>
      <c r="H25" s="3">
        <v>0.42857142857142849</v>
      </c>
      <c r="I25" s="3">
        <f t="shared" ref="I25:I42" si="9">ROUND(G25,4)</f>
        <v>0.71430000000000005</v>
      </c>
      <c r="J25" s="3">
        <f t="shared" ref="J25:J42" si="10">ROUND(H25,4)</f>
        <v>0.42859999999999998</v>
      </c>
      <c r="K25" s="3" t="str">
        <f t="shared" ref="K25:K42" si="11">I25&amp;" ("&amp;J25&amp;")"</f>
        <v>0.7143 (0.4286)</v>
      </c>
      <c r="M25" s="2" t="s">
        <v>6</v>
      </c>
      <c r="N25" s="9" t="s">
        <v>71</v>
      </c>
      <c r="O25" s="11" t="s">
        <v>90</v>
      </c>
      <c r="Q25" s="2" t="s">
        <v>7</v>
      </c>
      <c r="R25" s="11" t="s">
        <v>72</v>
      </c>
      <c r="S25" s="9" t="s">
        <v>91</v>
      </c>
    </row>
    <row r="26" spans="1:19" x14ac:dyDescent="0.2">
      <c r="A26" s="2" t="s">
        <v>7</v>
      </c>
      <c r="B26" s="3">
        <v>1.1713803</v>
      </c>
      <c r="C26" s="3">
        <v>0.6874210999999999</v>
      </c>
      <c r="D26" s="3">
        <f t="shared" si="6"/>
        <v>1.1714</v>
      </c>
      <c r="E26" s="3">
        <f t="shared" si="7"/>
        <v>0.68740000000000001</v>
      </c>
      <c r="F26" s="3" t="str">
        <f t="shared" si="8"/>
        <v>1.1714 (0.6874)</v>
      </c>
      <c r="G26" s="3">
        <v>1.785714285714286</v>
      </c>
      <c r="H26" s="3">
        <v>0.3571428571428571</v>
      </c>
      <c r="I26" s="3">
        <f t="shared" si="9"/>
        <v>1.7857000000000001</v>
      </c>
      <c r="J26" s="3">
        <f t="shared" si="10"/>
        <v>0.35709999999999997</v>
      </c>
      <c r="K26" s="3" t="str">
        <f t="shared" si="11"/>
        <v>1.7857 (0.3571)</v>
      </c>
      <c r="M26" s="2" t="s">
        <v>7</v>
      </c>
      <c r="N26" s="11" t="s">
        <v>72</v>
      </c>
      <c r="O26" s="9" t="s">
        <v>91</v>
      </c>
      <c r="Q26" s="2" t="s">
        <v>8</v>
      </c>
      <c r="R26" s="9" t="s">
        <v>73</v>
      </c>
      <c r="S26" s="11" t="s">
        <v>92</v>
      </c>
    </row>
    <row r="27" spans="1:19" x14ac:dyDescent="0.2">
      <c r="A27" s="2" t="s">
        <v>8</v>
      </c>
      <c r="B27" s="3">
        <v>1.2403504000000001</v>
      </c>
      <c r="C27" s="3">
        <v>0.72499580000000008</v>
      </c>
      <c r="D27" s="3">
        <f t="shared" si="6"/>
        <v>1.2403999999999999</v>
      </c>
      <c r="E27" s="3">
        <f t="shared" si="7"/>
        <v>0.72499999999999998</v>
      </c>
      <c r="F27" s="3" t="str">
        <f t="shared" si="8"/>
        <v>1.2404 (0.725)</v>
      </c>
      <c r="G27" s="3">
        <v>0.64285714285714279</v>
      </c>
      <c r="H27" s="3">
        <v>7.1428571428571452E-2</v>
      </c>
      <c r="I27" s="3">
        <f t="shared" si="9"/>
        <v>0.64290000000000003</v>
      </c>
      <c r="J27" s="3">
        <f t="shared" si="10"/>
        <v>7.1400000000000005E-2</v>
      </c>
      <c r="K27" s="3" t="str">
        <f t="shared" si="11"/>
        <v>0.6429 (0.0714)</v>
      </c>
      <c r="M27" s="2" t="s">
        <v>8</v>
      </c>
      <c r="N27" s="9" t="s">
        <v>73</v>
      </c>
      <c r="O27" s="11" t="s">
        <v>92</v>
      </c>
      <c r="Q27" s="2" t="s">
        <v>10</v>
      </c>
      <c r="R27" s="9" t="s">
        <v>75</v>
      </c>
      <c r="S27" s="11" t="s">
        <v>94</v>
      </c>
    </row>
    <row r="28" spans="1:19" x14ac:dyDescent="0.2">
      <c r="A28" s="2" t="s">
        <v>9</v>
      </c>
      <c r="B28" s="3">
        <v>7.3613014000000012</v>
      </c>
      <c r="C28" s="3">
        <v>4.7530264999999998</v>
      </c>
      <c r="D28" s="3">
        <f t="shared" si="6"/>
        <v>7.3613</v>
      </c>
      <c r="E28" s="3">
        <f t="shared" si="7"/>
        <v>4.7530000000000001</v>
      </c>
      <c r="F28" s="3" t="str">
        <f t="shared" si="8"/>
        <v>7.3613 (4.753)</v>
      </c>
      <c r="G28" s="3">
        <v>4.3571428571428577</v>
      </c>
      <c r="H28" s="3">
        <v>1.357142857142857</v>
      </c>
      <c r="I28" s="3">
        <f t="shared" si="9"/>
        <v>4.3571</v>
      </c>
      <c r="J28" s="3">
        <f t="shared" si="10"/>
        <v>1.3571</v>
      </c>
      <c r="K28" s="3" t="str">
        <f t="shared" si="11"/>
        <v>4.3571 (1.3571)</v>
      </c>
      <c r="M28" s="2" t="s">
        <v>9</v>
      </c>
      <c r="N28" s="9" t="s">
        <v>74</v>
      </c>
      <c r="O28" s="11" t="s">
        <v>93</v>
      </c>
      <c r="Q28" s="2" t="s">
        <v>11</v>
      </c>
      <c r="R28" s="9" t="s">
        <v>76</v>
      </c>
      <c r="S28" s="11" t="s">
        <v>95</v>
      </c>
    </row>
    <row r="29" spans="1:19" x14ac:dyDescent="0.2">
      <c r="A29" s="2" t="s">
        <v>10</v>
      </c>
      <c r="B29" s="3">
        <v>4.3439249999999999E-2</v>
      </c>
      <c r="C29" s="3">
        <v>4.3046474000000001E-2</v>
      </c>
      <c r="D29" s="3">
        <f t="shared" si="6"/>
        <v>4.3400000000000001E-2</v>
      </c>
      <c r="E29" s="3">
        <f t="shared" si="7"/>
        <v>4.2999999999999997E-2</v>
      </c>
      <c r="F29" s="3" t="str">
        <f t="shared" si="8"/>
        <v>0.0434 (0.043)</v>
      </c>
      <c r="G29" s="3">
        <v>0</v>
      </c>
      <c r="H29" s="3">
        <v>0</v>
      </c>
      <c r="I29" s="3">
        <f t="shared" si="9"/>
        <v>0</v>
      </c>
      <c r="J29" s="3">
        <f t="shared" si="10"/>
        <v>0</v>
      </c>
      <c r="K29" s="3" t="str">
        <f t="shared" si="11"/>
        <v>0 (0)</v>
      </c>
      <c r="M29" s="2" t="s">
        <v>10</v>
      </c>
      <c r="N29" s="9" t="s">
        <v>75</v>
      </c>
      <c r="O29" s="11" t="s">
        <v>94</v>
      </c>
      <c r="Q29" s="2" t="s">
        <v>12</v>
      </c>
      <c r="R29" s="9" t="s">
        <v>77</v>
      </c>
      <c r="S29" s="11" t="s">
        <v>96</v>
      </c>
    </row>
    <row r="30" spans="1:19" x14ac:dyDescent="0.2">
      <c r="A30" s="2" t="s">
        <v>11</v>
      </c>
      <c r="B30" s="3">
        <v>2.3695183000000002</v>
      </c>
      <c r="C30" s="3">
        <v>2.3129761000000002</v>
      </c>
      <c r="D30" s="3">
        <f t="shared" si="6"/>
        <v>2.3694999999999999</v>
      </c>
      <c r="E30" s="3">
        <f t="shared" si="7"/>
        <v>2.3130000000000002</v>
      </c>
      <c r="F30" s="3" t="str">
        <f t="shared" si="8"/>
        <v>2.3695 (2.313)</v>
      </c>
      <c r="G30" s="3">
        <v>1.857142857142857</v>
      </c>
      <c r="H30" s="3">
        <v>1.571428571428571</v>
      </c>
      <c r="I30" s="3">
        <f t="shared" si="9"/>
        <v>1.8571</v>
      </c>
      <c r="J30" s="3">
        <f t="shared" si="10"/>
        <v>1.5713999999999999</v>
      </c>
      <c r="K30" s="3" t="str">
        <f t="shared" si="11"/>
        <v>1.8571 (1.5714)</v>
      </c>
      <c r="M30" s="2" t="s">
        <v>11</v>
      </c>
      <c r="N30" s="9" t="s">
        <v>76</v>
      </c>
      <c r="O30" s="11" t="s">
        <v>95</v>
      </c>
      <c r="Q30" s="2" t="s">
        <v>14</v>
      </c>
      <c r="R30" s="9" t="s">
        <v>79</v>
      </c>
      <c r="S30" s="11" t="s">
        <v>98</v>
      </c>
    </row>
    <row r="31" spans="1:19" x14ac:dyDescent="0.2">
      <c r="A31" s="2" t="s">
        <v>12</v>
      </c>
      <c r="B31" s="3">
        <v>3.9560460000000002</v>
      </c>
      <c r="C31" s="3">
        <v>2.4655135000000001</v>
      </c>
      <c r="D31" s="3">
        <f t="shared" si="6"/>
        <v>3.956</v>
      </c>
      <c r="E31" s="3">
        <f t="shared" si="7"/>
        <v>2.4655</v>
      </c>
      <c r="F31" s="3" t="str">
        <f t="shared" si="8"/>
        <v>3.956 (2.4655)</v>
      </c>
      <c r="G31" s="3">
        <v>1.642857142857143</v>
      </c>
      <c r="H31" s="3">
        <v>7.1428571428571397E-2</v>
      </c>
      <c r="I31" s="3">
        <f t="shared" si="9"/>
        <v>1.6429</v>
      </c>
      <c r="J31" s="3">
        <f t="shared" si="10"/>
        <v>7.1400000000000005E-2</v>
      </c>
      <c r="K31" s="3" t="str">
        <f t="shared" si="11"/>
        <v>1.6429 (0.0714)</v>
      </c>
      <c r="M31" s="2" t="s">
        <v>12</v>
      </c>
      <c r="N31" s="9" t="s">
        <v>77</v>
      </c>
      <c r="O31" s="11" t="s">
        <v>96</v>
      </c>
      <c r="Q31" s="2" t="s">
        <v>15</v>
      </c>
      <c r="R31" s="9" t="s">
        <v>80</v>
      </c>
      <c r="S31" s="11" t="s">
        <v>99</v>
      </c>
    </row>
    <row r="32" spans="1:19" x14ac:dyDescent="0.2">
      <c r="A32" s="2" t="s">
        <v>13</v>
      </c>
      <c r="B32" s="3">
        <v>2096.9285</v>
      </c>
      <c r="C32" s="3">
        <v>1213.6216999999999</v>
      </c>
      <c r="D32" s="3">
        <f t="shared" si="6"/>
        <v>2096.9285</v>
      </c>
      <c r="E32" s="3">
        <f t="shared" si="7"/>
        <v>1213.6216999999999</v>
      </c>
      <c r="F32" s="3" t="str">
        <f t="shared" si="8"/>
        <v>2096.9285 (1213.6217)</v>
      </c>
      <c r="G32" s="3">
        <v>854.14285714285711</v>
      </c>
      <c r="H32" s="3">
        <v>96</v>
      </c>
      <c r="I32" s="3">
        <f t="shared" si="9"/>
        <v>854.14290000000005</v>
      </c>
      <c r="J32" s="3">
        <f t="shared" si="10"/>
        <v>96</v>
      </c>
      <c r="K32" s="3" t="str">
        <f t="shared" si="11"/>
        <v>854.1429 (96)</v>
      </c>
      <c r="M32" s="2" t="s">
        <v>13</v>
      </c>
      <c r="N32" s="9" t="s">
        <v>78</v>
      </c>
      <c r="O32" s="11" t="s">
        <v>97</v>
      </c>
      <c r="Q32" s="2" t="s">
        <v>16</v>
      </c>
      <c r="R32" s="9" t="s">
        <v>81</v>
      </c>
      <c r="S32" s="11" t="s">
        <v>100</v>
      </c>
    </row>
    <row r="33" spans="1:19" x14ac:dyDescent="0.2">
      <c r="A33" s="2" t="s">
        <v>14</v>
      </c>
      <c r="B33" s="3">
        <v>1205.8300999999999</v>
      </c>
      <c r="C33" s="3">
        <v>1411.7266999999999</v>
      </c>
      <c r="D33" s="3">
        <f t="shared" si="6"/>
        <v>1205.8300999999999</v>
      </c>
      <c r="E33" s="3">
        <f t="shared" si="7"/>
        <v>1411.7266999999999</v>
      </c>
      <c r="F33" s="3" t="str">
        <f t="shared" si="8"/>
        <v>1205.8301 (1411.7267)</v>
      </c>
      <c r="G33" s="3">
        <v>437.92857142857139</v>
      </c>
      <c r="H33" s="3">
        <v>15.928571428571409</v>
      </c>
      <c r="I33" s="3">
        <f t="shared" si="9"/>
        <v>437.92860000000002</v>
      </c>
      <c r="J33" s="3">
        <f t="shared" si="10"/>
        <v>15.928599999999999</v>
      </c>
      <c r="K33" s="3" t="str">
        <f t="shared" si="11"/>
        <v>437.9286 (15.9286)</v>
      </c>
      <c r="M33" s="2" t="s">
        <v>14</v>
      </c>
      <c r="N33" s="9" t="s">
        <v>79</v>
      </c>
      <c r="O33" s="11" t="s">
        <v>98</v>
      </c>
      <c r="Q33" s="2" t="s">
        <v>18</v>
      </c>
      <c r="R33" s="9" t="s">
        <v>83</v>
      </c>
      <c r="S33" s="11" t="s">
        <v>102</v>
      </c>
    </row>
    <row r="34" spans="1:19" x14ac:dyDescent="0.2">
      <c r="A34" s="2" t="s">
        <v>15</v>
      </c>
      <c r="B34" s="3">
        <v>316.37862999999999</v>
      </c>
      <c r="C34" s="3">
        <v>132.47684000000001</v>
      </c>
      <c r="D34" s="3">
        <f t="shared" si="6"/>
        <v>316.37860000000001</v>
      </c>
      <c r="E34" s="3">
        <f t="shared" si="7"/>
        <v>132.4768</v>
      </c>
      <c r="F34" s="3" t="str">
        <f t="shared" si="8"/>
        <v>316.3786 (132.4768)</v>
      </c>
      <c r="G34" s="3">
        <v>129.21428571428569</v>
      </c>
      <c r="H34" s="3">
        <v>79.642857142857167</v>
      </c>
      <c r="I34" s="3">
        <f t="shared" si="9"/>
        <v>129.21430000000001</v>
      </c>
      <c r="J34" s="3">
        <f t="shared" si="10"/>
        <v>79.642899999999997</v>
      </c>
      <c r="K34" s="3" t="str">
        <f t="shared" si="11"/>
        <v>129.2143 (79.6429)</v>
      </c>
      <c r="M34" s="2" t="s">
        <v>15</v>
      </c>
      <c r="N34" s="9" t="s">
        <v>80</v>
      </c>
      <c r="O34" s="11" t="s">
        <v>99</v>
      </c>
      <c r="Q34" s="2" t="s">
        <v>19</v>
      </c>
      <c r="R34" s="9" t="s">
        <v>84</v>
      </c>
      <c r="S34" s="11" t="s">
        <v>103</v>
      </c>
    </row>
    <row r="35" spans="1:19" x14ac:dyDescent="0.2">
      <c r="A35" s="2" t="s">
        <v>16</v>
      </c>
      <c r="B35" s="3">
        <v>26.229116000000001</v>
      </c>
      <c r="C35" s="3">
        <v>14.682047000000001</v>
      </c>
      <c r="D35" s="3">
        <f t="shared" si="6"/>
        <v>26.229099999999999</v>
      </c>
      <c r="E35" s="3">
        <f t="shared" si="7"/>
        <v>14.682</v>
      </c>
      <c r="F35" s="3" t="str">
        <f t="shared" si="8"/>
        <v>26.2291 (14.682)</v>
      </c>
      <c r="G35" s="3">
        <v>22.714285714285719</v>
      </c>
      <c r="H35" s="3">
        <v>6.2857142857142874</v>
      </c>
      <c r="I35" s="3">
        <f t="shared" si="9"/>
        <v>22.714300000000001</v>
      </c>
      <c r="J35" s="3">
        <f t="shared" si="10"/>
        <v>6.2857000000000003</v>
      </c>
      <c r="K35" s="3" t="str">
        <f t="shared" si="11"/>
        <v>22.7143 (6.2857)</v>
      </c>
      <c r="M35" s="2" t="s">
        <v>16</v>
      </c>
      <c r="N35" s="9" t="s">
        <v>81</v>
      </c>
      <c r="O35" s="11" t="s">
        <v>100</v>
      </c>
      <c r="Q35" s="2" t="s">
        <v>20</v>
      </c>
      <c r="R35" s="9" t="s">
        <v>85</v>
      </c>
      <c r="S35" s="11" t="s">
        <v>104</v>
      </c>
    </row>
    <row r="36" spans="1:19" x14ac:dyDescent="0.2">
      <c r="A36" s="2" t="s">
        <v>17</v>
      </c>
      <c r="B36" s="3">
        <v>54.886612</v>
      </c>
      <c r="C36" s="3">
        <v>27.522459999999999</v>
      </c>
      <c r="D36" s="3">
        <f t="shared" si="6"/>
        <v>54.886600000000001</v>
      </c>
      <c r="E36" s="3">
        <f t="shared" si="7"/>
        <v>27.522500000000001</v>
      </c>
      <c r="F36" s="3" t="str">
        <f t="shared" si="8"/>
        <v>54.8866 (27.5225)</v>
      </c>
      <c r="G36" s="3">
        <v>51.928571428571431</v>
      </c>
      <c r="H36" s="3">
        <v>12.357142857142859</v>
      </c>
      <c r="I36" s="3">
        <f t="shared" si="9"/>
        <v>51.928600000000003</v>
      </c>
      <c r="J36" s="3">
        <f t="shared" si="10"/>
        <v>12.357100000000001</v>
      </c>
      <c r="K36" s="3" t="str">
        <f t="shared" si="11"/>
        <v>51.9286 (12.3571)</v>
      </c>
      <c r="M36" s="2" t="s">
        <v>17</v>
      </c>
      <c r="N36" s="9" t="s">
        <v>82</v>
      </c>
      <c r="O36" s="11" t="s">
        <v>101</v>
      </c>
      <c r="Q36" s="2" t="s">
        <v>21</v>
      </c>
      <c r="R36" s="9" t="s">
        <v>86</v>
      </c>
      <c r="S36" s="11" t="s">
        <v>90</v>
      </c>
    </row>
    <row r="37" spans="1:19" x14ac:dyDescent="0.2">
      <c r="A37" s="2" t="s">
        <v>18</v>
      </c>
      <c r="B37" s="3">
        <v>0.57071099999999997</v>
      </c>
      <c r="C37" s="3">
        <v>0.24320686999999999</v>
      </c>
      <c r="D37" s="3">
        <f t="shared" si="6"/>
        <v>0.57069999999999999</v>
      </c>
      <c r="E37" s="3">
        <f t="shared" si="7"/>
        <v>0.2432</v>
      </c>
      <c r="F37" s="3" t="str">
        <f t="shared" si="8"/>
        <v>0.5707 (0.2432)</v>
      </c>
      <c r="G37" s="3">
        <v>0.42857142857142849</v>
      </c>
      <c r="H37" s="3">
        <v>0.14285714285714279</v>
      </c>
      <c r="I37" s="3">
        <f t="shared" si="9"/>
        <v>0.42859999999999998</v>
      </c>
      <c r="J37" s="3">
        <f t="shared" si="10"/>
        <v>0.1429</v>
      </c>
      <c r="K37" s="3" t="str">
        <f t="shared" si="11"/>
        <v>0.4286 (0.1429)</v>
      </c>
      <c r="M37" s="2" t="s">
        <v>18</v>
      </c>
      <c r="N37" s="9" t="s">
        <v>83</v>
      </c>
      <c r="O37" s="11" t="s">
        <v>102</v>
      </c>
      <c r="Q37" s="2" t="s">
        <v>22</v>
      </c>
      <c r="R37" s="11" t="s">
        <v>87</v>
      </c>
      <c r="S37" s="9" t="s">
        <v>105</v>
      </c>
    </row>
    <row r="38" spans="1:19" x14ac:dyDescent="0.2">
      <c r="A38" s="2" t="s">
        <v>19</v>
      </c>
      <c r="B38" s="3">
        <v>19.027996000000002</v>
      </c>
      <c r="C38" s="3">
        <v>13.416482</v>
      </c>
      <c r="D38" s="3">
        <f t="shared" si="6"/>
        <v>19.027999999999999</v>
      </c>
      <c r="E38" s="3">
        <f t="shared" si="7"/>
        <v>13.416499999999999</v>
      </c>
      <c r="F38" s="3" t="str">
        <f t="shared" si="8"/>
        <v>19.028 (13.4165)</v>
      </c>
      <c r="G38" s="3">
        <v>12</v>
      </c>
      <c r="H38" s="3">
        <v>6.4285714285714279</v>
      </c>
      <c r="I38" s="3">
        <f t="shared" si="9"/>
        <v>12</v>
      </c>
      <c r="J38" s="3">
        <f t="shared" si="10"/>
        <v>6.4286000000000003</v>
      </c>
      <c r="K38" s="3" t="str">
        <f t="shared" si="11"/>
        <v>12 (6.4286)</v>
      </c>
      <c r="M38" s="2" t="s">
        <v>19</v>
      </c>
      <c r="N38" s="9" t="s">
        <v>84</v>
      </c>
      <c r="O38" s="11" t="s">
        <v>103</v>
      </c>
      <c r="Q38" s="2" t="s">
        <v>23</v>
      </c>
      <c r="R38" s="11" t="s">
        <v>88</v>
      </c>
      <c r="S38" s="9" t="s">
        <v>106</v>
      </c>
    </row>
    <row r="39" spans="1:19" x14ac:dyDescent="0.2">
      <c r="A39" s="2" t="s">
        <v>20</v>
      </c>
      <c r="B39" s="3">
        <v>32.474364999999999</v>
      </c>
      <c r="C39" s="3">
        <v>16.375627999999999</v>
      </c>
      <c r="D39" s="3">
        <f t="shared" si="6"/>
        <v>32.474400000000003</v>
      </c>
      <c r="E39" s="3">
        <f t="shared" si="7"/>
        <v>16.375599999999999</v>
      </c>
      <c r="F39" s="3" t="str">
        <f t="shared" si="8"/>
        <v>32.4744 (16.3756)</v>
      </c>
      <c r="G39" s="3">
        <v>29.785714285714281</v>
      </c>
      <c r="H39" s="3">
        <v>1.785714285714286</v>
      </c>
      <c r="I39" s="3">
        <f t="shared" si="9"/>
        <v>29.785699999999999</v>
      </c>
      <c r="J39" s="3">
        <f t="shared" si="10"/>
        <v>1.7857000000000001</v>
      </c>
      <c r="K39" s="3" t="str">
        <f t="shared" si="11"/>
        <v>29.7857 (1.7857)</v>
      </c>
      <c r="M39" s="2" t="s">
        <v>20</v>
      </c>
      <c r="N39" s="9" t="s">
        <v>85</v>
      </c>
      <c r="O39" s="11" t="s">
        <v>104</v>
      </c>
    </row>
    <row r="40" spans="1:19" x14ac:dyDescent="0.2">
      <c r="A40" s="2" t="s">
        <v>21</v>
      </c>
      <c r="B40" s="3">
        <v>1.5486791</v>
      </c>
      <c r="C40" s="3">
        <v>1.1088321999999999</v>
      </c>
      <c r="D40" s="3">
        <f t="shared" si="6"/>
        <v>1.5487</v>
      </c>
      <c r="E40" s="3">
        <f t="shared" si="7"/>
        <v>1.1088</v>
      </c>
      <c r="F40" s="3" t="str">
        <f t="shared" si="8"/>
        <v>1.5487 (1.1088)</v>
      </c>
      <c r="G40" s="3">
        <v>0.71428571428571419</v>
      </c>
      <c r="H40" s="3">
        <v>0.42857142857142849</v>
      </c>
      <c r="I40" s="3">
        <f t="shared" si="9"/>
        <v>0.71430000000000005</v>
      </c>
      <c r="J40" s="3">
        <f t="shared" si="10"/>
        <v>0.42859999999999998</v>
      </c>
      <c r="K40" s="3" t="str">
        <f t="shared" si="11"/>
        <v>0.7143 (0.4286)</v>
      </c>
      <c r="M40" s="2" t="s">
        <v>21</v>
      </c>
      <c r="N40" s="9" t="s">
        <v>86</v>
      </c>
      <c r="O40" s="11" t="s">
        <v>90</v>
      </c>
    </row>
    <row r="41" spans="1:19" x14ac:dyDescent="0.2">
      <c r="A41" s="2" t="s">
        <v>22</v>
      </c>
      <c r="B41" s="3">
        <v>0.78112460000000006</v>
      </c>
      <c r="C41" s="3">
        <v>0.21855204</v>
      </c>
      <c r="D41" s="3">
        <f t="shared" si="6"/>
        <v>0.78110000000000002</v>
      </c>
      <c r="E41" s="3">
        <f t="shared" si="7"/>
        <v>0.21859999999999999</v>
      </c>
      <c r="F41" s="3" t="str">
        <f t="shared" si="8"/>
        <v>0.7811 (0.2186)</v>
      </c>
      <c r="G41" s="3">
        <v>1.428571428571429</v>
      </c>
      <c r="H41" s="3">
        <v>0.71428571428571419</v>
      </c>
      <c r="I41" s="3">
        <f t="shared" si="9"/>
        <v>1.4286000000000001</v>
      </c>
      <c r="J41" s="3">
        <f t="shared" si="10"/>
        <v>0.71430000000000005</v>
      </c>
      <c r="K41" s="3" t="str">
        <f t="shared" si="11"/>
        <v>1.4286 (0.7143)</v>
      </c>
      <c r="M41" s="2" t="s">
        <v>22</v>
      </c>
      <c r="N41" s="11" t="s">
        <v>87</v>
      </c>
      <c r="O41" s="9" t="s">
        <v>105</v>
      </c>
    </row>
    <row r="42" spans="1:19" x14ac:dyDescent="0.2">
      <c r="A42" s="2" t="s">
        <v>23</v>
      </c>
      <c r="B42" s="3">
        <v>0.54291769999999995</v>
      </c>
      <c r="C42" s="3">
        <v>0.1490023</v>
      </c>
      <c r="D42" s="3">
        <f t="shared" si="6"/>
        <v>0.54290000000000005</v>
      </c>
      <c r="E42" s="3">
        <f t="shared" si="7"/>
        <v>0.14899999999999999</v>
      </c>
      <c r="F42" s="3" t="str">
        <f t="shared" si="8"/>
        <v>0.5429 (0.149)</v>
      </c>
      <c r="G42" s="3">
        <v>0.5714285714285714</v>
      </c>
      <c r="H42" s="3">
        <v>0.1428571428571429</v>
      </c>
      <c r="I42" s="3">
        <f t="shared" si="9"/>
        <v>0.57140000000000002</v>
      </c>
      <c r="J42" s="3">
        <f t="shared" si="10"/>
        <v>0.1429</v>
      </c>
      <c r="K42" s="3" t="str">
        <f t="shared" si="11"/>
        <v>0.5714 (0.1429)</v>
      </c>
      <c r="M42" s="2" t="s">
        <v>23</v>
      </c>
      <c r="N42" s="11" t="s">
        <v>88</v>
      </c>
      <c r="O42" s="9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baseColWidth="10" defaultRowHeight="12.75" x14ac:dyDescent="0.25"/>
  <cols>
    <col min="1" max="1" width="11.42578125" style="17"/>
    <col min="2" max="3" width="15.28515625" style="17" customWidth="1"/>
    <col min="4" max="5" width="15.28515625" style="12" customWidth="1"/>
    <col min="6" max="16384" width="11.42578125" style="12"/>
  </cols>
  <sheetData>
    <row r="1" spans="1:5" s="18" customFormat="1" x14ac:dyDescent="0.25">
      <c r="A1" s="19"/>
      <c r="B1" s="19" t="s">
        <v>107</v>
      </c>
      <c r="C1" s="22"/>
      <c r="D1" s="23" t="s">
        <v>108</v>
      </c>
      <c r="E1" s="20"/>
    </row>
    <row r="2" spans="1:5" x14ac:dyDescent="0.25">
      <c r="A2" s="5" t="s">
        <v>2</v>
      </c>
      <c r="B2" s="21" t="s">
        <v>49</v>
      </c>
      <c r="C2" s="21" t="s">
        <v>50</v>
      </c>
      <c r="D2" s="21" t="s">
        <v>49</v>
      </c>
      <c r="E2" s="21" t="s">
        <v>50</v>
      </c>
    </row>
    <row r="3" spans="1:5" x14ac:dyDescent="0.25">
      <c r="A3" s="2" t="s">
        <v>6</v>
      </c>
      <c r="B3" s="13" t="s">
        <v>31</v>
      </c>
      <c r="C3" s="14" t="s">
        <v>52</v>
      </c>
      <c r="D3" s="14" t="s">
        <v>71</v>
      </c>
      <c r="E3" s="13" t="s">
        <v>90</v>
      </c>
    </row>
    <row r="4" spans="1:5" x14ac:dyDescent="0.25">
      <c r="A4" s="2" t="s">
        <v>7</v>
      </c>
      <c r="B4" s="13" t="s">
        <v>32</v>
      </c>
      <c r="C4" s="14" t="s">
        <v>53</v>
      </c>
      <c r="D4" s="13" t="s">
        <v>72</v>
      </c>
      <c r="E4" s="14" t="s">
        <v>91</v>
      </c>
    </row>
    <row r="5" spans="1:5" x14ac:dyDescent="0.25">
      <c r="A5" s="2" t="s">
        <v>8</v>
      </c>
      <c r="B5" s="13" t="s">
        <v>33</v>
      </c>
      <c r="C5" s="14" t="s">
        <v>54</v>
      </c>
      <c r="D5" s="14" t="s">
        <v>73</v>
      </c>
      <c r="E5" s="13" t="s">
        <v>92</v>
      </c>
    </row>
    <row r="6" spans="1:5" x14ac:dyDescent="0.25">
      <c r="A6" s="2" t="s">
        <v>10</v>
      </c>
      <c r="B6" s="13" t="s">
        <v>35</v>
      </c>
      <c r="C6" s="14" t="s">
        <v>56</v>
      </c>
      <c r="D6" s="14" t="s">
        <v>75</v>
      </c>
      <c r="E6" s="13" t="s">
        <v>94</v>
      </c>
    </row>
    <row r="7" spans="1:5" x14ac:dyDescent="0.25">
      <c r="A7" s="2" t="s">
        <v>11</v>
      </c>
      <c r="B7" s="13" t="s">
        <v>36</v>
      </c>
      <c r="C7" s="14" t="s">
        <v>57</v>
      </c>
      <c r="D7" s="14" t="s">
        <v>76</v>
      </c>
      <c r="E7" s="13" t="s">
        <v>95</v>
      </c>
    </row>
    <row r="8" spans="1:5" x14ac:dyDescent="0.25">
      <c r="A8" s="2" t="s">
        <v>12</v>
      </c>
      <c r="B8" s="13" t="s">
        <v>37</v>
      </c>
      <c r="C8" s="14" t="s">
        <v>58</v>
      </c>
      <c r="D8" s="14" t="s">
        <v>77</v>
      </c>
      <c r="E8" s="13" t="s">
        <v>96</v>
      </c>
    </row>
    <row r="9" spans="1:5" ht="25.5" x14ac:dyDescent="0.25">
      <c r="A9" s="2" t="s">
        <v>14</v>
      </c>
      <c r="B9" s="15" t="s">
        <v>109</v>
      </c>
      <c r="C9" s="16" t="s">
        <v>110</v>
      </c>
      <c r="D9" s="16" t="s">
        <v>111</v>
      </c>
      <c r="E9" s="15" t="s">
        <v>112</v>
      </c>
    </row>
    <row r="10" spans="1:5" ht="25.5" x14ac:dyDescent="0.25">
      <c r="A10" s="2" t="s">
        <v>15</v>
      </c>
      <c r="B10" s="15" t="s">
        <v>113</v>
      </c>
      <c r="C10" s="16" t="s">
        <v>114</v>
      </c>
      <c r="D10" s="16" t="s">
        <v>115</v>
      </c>
      <c r="E10" s="15" t="s">
        <v>116</v>
      </c>
    </row>
    <row r="11" spans="1:5" x14ac:dyDescent="0.25">
      <c r="A11" s="2" t="s">
        <v>16</v>
      </c>
      <c r="B11" s="13" t="s">
        <v>41</v>
      </c>
      <c r="C11" s="14" t="s">
        <v>62</v>
      </c>
      <c r="D11" s="14" t="s">
        <v>81</v>
      </c>
      <c r="E11" s="13" t="s">
        <v>100</v>
      </c>
    </row>
    <row r="12" spans="1:5" x14ac:dyDescent="0.25">
      <c r="A12" s="2" t="s">
        <v>18</v>
      </c>
      <c r="B12" s="13" t="s">
        <v>43</v>
      </c>
      <c r="C12" s="14" t="s">
        <v>64</v>
      </c>
      <c r="D12" s="14" t="s">
        <v>83</v>
      </c>
      <c r="E12" s="13" t="s">
        <v>102</v>
      </c>
    </row>
    <row r="13" spans="1:5" x14ac:dyDescent="0.25">
      <c r="A13" s="2" t="s">
        <v>19</v>
      </c>
      <c r="B13" s="13" t="s">
        <v>44</v>
      </c>
      <c r="C13" s="14" t="s">
        <v>65</v>
      </c>
      <c r="D13" s="14" t="s">
        <v>84</v>
      </c>
      <c r="E13" s="13" t="s">
        <v>103</v>
      </c>
    </row>
    <row r="14" spans="1:5" x14ac:dyDescent="0.25">
      <c r="A14" s="2" t="s">
        <v>20</v>
      </c>
      <c r="B14" s="13" t="s">
        <v>45</v>
      </c>
      <c r="C14" s="14" t="s">
        <v>66</v>
      </c>
      <c r="D14" s="14" t="s">
        <v>85</v>
      </c>
      <c r="E14" s="13" t="s">
        <v>104</v>
      </c>
    </row>
    <row r="15" spans="1:5" x14ac:dyDescent="0.25">
      <c r="A15" s="2" t="s">
        <v>21</v>
      </c>
      <c r="B15" s="13" t="s">
        <v>46</v>
      </c>
      <c r="C15" s="14" t="s">
        <v>67</v>
      </c>
      <c r="D15" s="14" t="s">
        <v>86</v>
      </c>
      <c r="E15" s="13" t="s">
        <v>90</v>
      </c>
    </row>
    <row r="16" spans="1:5" x14ac:dyDescent="0.25">
      <c r="A16" s="2" t="s">
        <v>22</v>
      </c>
      <c r="B16" s="13" t="s">
        <v>47</v>
      </c>
      <c r="C16" s="14" t="s">
        <v>68</v>
      </c>
      <c r="D16" s="13" t="s">
        <v>87</v>
      </c>
      <c r="E16" s="14" t="s">
        <v>105</v>
      </c>
    </row>
    <row r="17" spans="1:5" x14ac:dyDescent="0.25">
      <c r="A17" s="2" t="s">
        <v>23</v>
      </c>
      <c r="B17" s="13" t="s">
        <v>48</v>
      </c>
      <c r="C17" s="14" t="s">
        <v>69</v>
      </c>
      <c r="D17" s="13" t="s">
        <v>88</v>
      </c>
      <c r="E17" s="1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2019-06-17T19:40:35Z</dcterms:created>
  <dcterms:modified xsi:type="dcterms:W3CDTF">2019-07-05T03:07:47Z</dcterms:modified>
</cp:coreProperties>
</file>