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GitHub\MT\tablas\"/>
    </mc:Choice>
  </mc:AlternateContent>
  <bookViews>
    <workbookView xWindow="0" yWindow="0" windowWidth="20490" windowHeight="891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D24" i="1"/>
  <c r="E24" i="1"/>
  <c r="D25" i="1"/>
  <c r="E25" i="1"/>
  <c r="D26" i="1"/>
  <c r="E26" i="1"/>
  <c r="D27" i="1"/>
  <c r="E27" i="1"/>
  <c r="D28" i="1"/>
  <c r="F28" i="1" s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O3" i="1"/>
  <c r="N3" i="1"/>
  <c r="J3" i="1"/>
  <c r="I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E3" i="1"/>
  <c r="D3" i="1"/>
  <c r="K33" i="1" l="1"/>
  <c r="F17" i="1"/>
  <c r="K29" i="1"/>
  <c r="K41" i="1"/>
  <c r="P18" i="1"/>
  <c r="F33" i="1"/>
  <c r="K31" i="1"/>
  <c r="K27" i="1"/>
  <c r="P41" i="1"/>
  <c r="P25" i="1"/>
  <c r="F41" i="1"/>
  <c r="F37" i="1"/>
  <c r="F29" i="1"/>
  <c r="K24" i="1"/>
  <c r="P39" i="1"/>
  <c r="P27" i="1"/>
  <c r="F7" i="1"/>
  <c r="K19" i="1"/>
  <c r="F36" i="1"/>
  <c r="F3" i="1"/>
  <c r="K10" i="1"/>
  <c r="K6" i="1"/>
  <c r="K26" i="1"/>
  <c r="K25" i="1"/>
  <c r="K42" i="1"/>
  <c r="K36" i="1"/>
  <c r="F15" i="1"/>
  <c r="F14" i="1"/>
  <c r="F6" i="1"/>
  <c r="P3" i="1"/>
  <c r="F42" i="1"/>
  <c r="P15" i="1"/>
  <c r="P7" i="1"/>
  <c r="F20" i="1"/>
  <c r="K16" i="1"/>
  <c r="K12" i="1"/>
  <c r="F11" i="1"/>
  <c r="F39" i="1"/>
  <c r="F38" i="1"/>
  <c r="F35" i="1"/>
  <c r="P10" i="1"/>
  <c r="K15" i="1"/>
  <c r="K11" i="1"/>
  <c r="K7" i="1"/>
  <c r="P21" i="1"/>
  <c r="P9" i="1"/>
  <c r="P34" i="1"/>
  <c r="P30" i="1"/>
  <c r="P26" i="1"/>
  <c r="K38" i="1"/>
  <c r="F16" i="1"/>
  <c r="F9" i="1"/>
  <c r="P37" i="1"/>
  <c r="P33" i="1"/>
  <c r="P29" i="1"/>
  <c r="F19" i="1"/>
  <c r="F12" i="1"/>
  <c r="P8" i="1"/>
  <c r="F25" i="1"/>
  <c r="P14" i="1"/>
  <c r="P6" i="1"/>
  <c r="K34" i="1"/>
  <c r="F18" i="1"/>
  <c r="F24" i="1"/>
  <c r="K39" i="1"/>
  <c r="P24" i="1"/>
  <c r="P35" i="1"/>
  <c r="F8" i="1"/>
  <c r="F34" i="1"/>
  <c r="K40" i="1"/>
  <c r="K30" i="1"/>
  <c r="P42" i="1"/>
  <c r="P38" i="1"/>
  <c r="P31" i="1"/>
  <c r="F10" i="1"/>
  <c r="F4" i="1"/>
  <c r="K20" i="1"/>
  <c r="K9" i="1"/>
  <c r="K5" i="1"/>
  <c r="P19" i="1"/>
  <c r="P12" i="1"/>
  <c r="P5" i="1"/>
  <c r="F40" i="1"/>
  <c r="F30" i="1"/>
  <c r="F27" i="1"/>
  <c r="K37" i="1"/>
  <c r="K13" i="1"/>
  <c r="P16" i="1"/>
  <c r="F13" i="1"/>
  <c r="K3" i="1"/>
  <c r="K8" i="1"/>
  <c r="K4" i="1"/>
  <c r="P11" i="1"/>
  <c r="P4" i="1"/>
  <c r="F26" i="1"/>
  <c r="K35" i="1"/>
  <c r="K32" i="1"/>
  <c r="K28" i="1"/>
  <c r="P40" i="1"/>
  <c r="K21" i="1"/>
  <c r="P13" i="1"/>
  <c r="F21" i="1"/>
  <c r="K17" i="1"/>
  <c r="F32" i="1"/>
  <c r="P36" i="1"/>
  <c r="F5" i="1"/>
  <c r="P20" i="1"/>
  <c r="F31" i="1"/>
  <c r="K18" i="1"/>
  <c r="K14" i="1"/>
  <c r="P17" i="1"/>
  <c r="P32" i="1"/>
  <c r="P28" i="1"/>
</calcChain>
</file>

<file path=xl/sharedStrings.xml><?xml version="1.0" encoding="utf-8"?>
<sst xmlns="http://schemas.openxmlformats.org/spreadsheetml/2006/main" count="470" uniqueCount="170">
  <si>
    <t>XGBoost (Training metrics)</t>
  </si>
  <si>
    <t>GLM (Training metrics)</t>
  </si>
  <si>
    <t>MLP (training metrics)</t>
  </si>
  <si>
    <t>Modelos</t>
  </si>
  <si>
    <t>mse_train (mean)</t>
  </si>
  <si>
    <t>mse_train (deviation)</t>
  </si>
  <si>
    <t>I_R</t>
  </si>
  <si>
    <t>IG1_R</t>
  </si>
  <si>
    <t>IG2_R</t>
  </si>
  <si>
    <t>IG3_R</t>
  </si>
  <si>
    <t>I_C</t>
  </si>
  <si>
    <t>IG1_C</t>
  </si>
  <si>
    <t>IG2_C</t>
  </si>
  <si>
    <t>IG3_C</t>
  </si>
  <si>
    <t>U_R</t>
  </si>
  <si>
    <t>UG1_R</t>
  </si>
  <si>
    <t>UG2_R</t>
  </si>
  <si>
    <t>UG3_R</t>
  </si>
  <si>
    <t>U_C</t>
  </si>
  <si>
    <t>UG1_C</t>
  </si>
  <si>
    <t>UG2_C</t>
  </si>
  <si>
    <t>UG3_C</t>
  </si>
  <si>
    <t>IG1_R2</t>
  </si>
  <si>
    <t>IG2_R2</t>
  </si>
  <si>
    <t>IG3_R2</t>
  </si>
  <si>
    <t>XGBoost (Validation metrics)</t>
  </si>
  <si>
    <t>GLM (Validation metrics)</t>
  </si>
  <si>
    <t>MLP (Validation metrics)</t>
  </si>
  <si>
    <t>mse (mean)</t>
  </si>
  <si>
    <t>mse (deviation)</t>
  </si>
  <si>
    <t>3521.4302 (4563.4336)</t>
  </si>
  <si>
    <t>1032.2163 (1142.9027)</t>
  </si>
  <si>
    <t>843.0933 (724.85)</t>
  </si>
  <si>
    <t>4338.1163 (27.8931)</t>
  </si>
  <si>
    <t>2123.3711 (15.9098)</t>
  </si>
  <si>
    <t>674.3596 (3.4459)</t>
  </si>
  <si>
    <t>43.5678 (0.2046)</t>
  </si>
  <si>
    <t>4 (2.2599)</t>
  </si>
  <si>
    <t>GLM</t>
  </si>
  <si>
    <t>2.2857 (1.6429)</t>
  </si>
  <si>
    <t>1.5357 (0.9442)</t>
  </si>
  <si>
    <t>3.1739 (3.5365)</t>
  </si>
  <si>
    <t>1.648 (1.2519)</t>
  </si>
  <si>
    <t>1.0524 (0.6252)</t>
  </si>
  <si>
    <t>1.3526 (0.3855)</t>
  </si>
  <si>
    <t>2.0572 (1.873)</t>
  </si>
  <si>
    <t>0.0463 (0.0261)</t>
  </si>
  <si>
    <t>1.7218 (1.4755)</t>
  </si>
  <si>
    <t>1.1997 (1.0927)</t>
  </si>
  <si>
    <t>14.8507 (12.125)</t>
  </si>
  <si>
    <t>31.1453 (15.1699)</t>
  </si>
  <si>
    <t>1.2777 (0.1311)</t>
  </si>
  <si>
    <t>11.3634 (5.7604)</t>
  </si>
  <si>
    <t>8.0986 (6.9641)</t>
  </si>
  <si>
    <t>2.1789 (1.234)</t>
  </si>
  <si>
    <t>0.9133 (0.4138)</t>
  </si>
  <si>
    <t>1.0496 (0.1464)</t>
  </si>
  <si>
    <t>XGBoost</t>
  </si>
  <si>
    <t>6.2313 (0.0219)</t>
  </si>
  <si>
    <t>3.327 (0.0099)</t>
  </si>
  <si>
    <t>1.7903 (0.0088)</t>
  </si>
  <si>
    <t>1.842 (0.0055)</t>
  </si>
  <si>
    <t>5.8181 (0.0191)</t>
  </si>
  <si>
    <t>0.1057 (0.0007)</t>
  </si>
  <si>
    <t>2.4194 (0.0104)</t>
  </si>
  <si>
    <t>3.1157 (0.0131)</t>
  </si>
  <si>
    <t>52.9383 (0.0974)</t>
  </si>
  <si>
    <t>1.7047 (0.0041)</t>
  </si>
  <si>
    <t>23.4856 (0.0501)</t>
  </si>
  <si>
    <t>17.2693 (0.0537)</t>
  </si>
  <si>
    <t>3.2241 (0.012)</t>
  </si>
  <si>
    <t>1.4926 (0.0101)</t>
  </si>
  <si>
    <t>1.5366 (0.0056)</t>
  </si>
  <si>
    <t>11.1527 (10.4108)</t>
  </si>
  <si>
    <t>5.7208 (3.6549)</t>
  </si>
  <si>
    <t>1.3872 (0.1105)</t>
  </si>
  <si>
    <t>1.5127 (0.1115)</t>
  </si>
  <si>
    <t>6.3963 (1.8915)</t>
  </si>
  <si>
    <t>0.0994 (0.0064)</t>
  </si>
  <si>
    <t>2.7627 (1.6484)</t>
  </si>
  <si>
    <t>2.8605 (0.2297)</t>
  </si>
  <si>
    <t>43859.57 (43353.188)</t>
  </si>
  <si>
    <t>7073.1235 (8730.133)</t>
  </si>
  <si>
    <t>2240.6191 (1236.6001)</t>
  </si>
  <si>
    <t>92.3964 (23.3946)</t>
  </si>
  <si>
    <t>58.3217 (6.5881)</t>
  </si>
  <si>
    <t>1.356 (0.2778)</t>
  </si>
  <si>
    <t>55.6573 (54.8328)</t>
  </si>
  <si>
    <t>17.6216 (1.5865)</t>
  </si>
  <si>
    <t>3.2685 (0.2767)</t>
  </si>
  <si>
    <t>1.4591 (0.5508)</t>
  </si>
  <si>
    <t>1.2097 (0.0951)</t>
  </si>
  <si>
    <t>MLP</t>
  </si>
  <si>
    <t>Training</t>
  </si>
  <si>
    <t>3.9841 (1.9296)</t>
  </si>
  <si>
    <t>1.8008 (1.4178)</t>
  </si>
  <si>
    <t>1.209 (0.7148)</t>
  </si>
  <si>
    <t>1.161 (0.8626)</t>
  </si>
  <si>
    <t>5.4602 (3.1258)</t>
  </si>
  <si>
    <t>0.0298 (0.0366)</t>
  </si>
  <si>
    <t>2.3918 (2.2668)</t>
  </si>
  <si>
    <t>3.7524 (2.6255)</t>
  </si>
  <si>
    <t>3539.0083 (5057.818)</t>
  </si>
  <si>
    <t>899.0283 (539.4074)</t>
  </si>
  <si>
    <t>532.9999 (507.6347)</t>
  </si>
  <si>
    <t>19.7734 (5.4447)</t>
  </si>
  <si>
    <t>49.3966 (21.0805)</t>
  </si>
  <si>
    <t>0.5712 (0.2723)</t>
  </si>
  <si>
    <t>20.8326 (7.4336)</t>
  </si>
  <si>
    <t>32.8464 (22.0615)</t>
  </si>
  <si>
    <t>1.6839 (1.1623)</t>
  </si>
  <si>
    <t>0.7404 (0.3112)</t>
  </si>
  <si>
    <t>0.6179 (0.2464)</t>
  </si>
  <si>
    <t>1.4464 (1.3542)</t>
  </si>
  <si>
    <t>6.75 (5.5974)</t>
  </si>
  <si>
    <t>0.0357 (0.0619)</t>
  </si>
  <si>
    <t>2.6786 (2.6086)</t>
  </si>
  <si>
    <t>4.0357 (3.3895)</t>
  </si>
  <si>
    <t>811.3393 (216.9372)</t>
  </si>
  <si>
    <t>281.7857 (122.1947)</t>
  </si>
  <si>
    <t>213.5179 (109.7725)</t>
  </si>
  <si>
    <t>17.8036 (6.2065)</t>
  </si>
  <si>
    <t>55.9464 (21.2067)</t>
  </si>
  <si>
    <t>0.75 (0.4503)</t>
  </si>
  <si>
    <t>19.6071 (8.2223)</t>
  </si>
  <si>
    <t>26.7143 (14.106)</t>
  </si>
  <si>
    <t>2.3393 (1.6582)</t>
  </si>
  <si>
    <t>1.1071 (0.5138)</t>
  </si>
  <si>
    <t>1.1429 (0.7143)</t>
  </si>
  <si>
    <t>4.3246 (3.083)</t>
  </si>
  <si>
    <t>2.7604 (2.3791)</t>
  </si>
  <si>
    <t>1.0415 (0.6097)</t>
  </si>
  <si>
    <t>1.1477 (0.628)</t>
  </si>
  <si>
    <t>5.785 (4.7267)</t>
  </si>
  <si>
    <t>0.0363 (0.0573)</t>
  </si>
  <si>
    <t>2.3084 (2.0409)</t>
  </si>
  <si>
    <t>3.9329 (2.3759)</t>
  </si>
  <si>
    <t>21992.352 (24760.041)</t>
  </si>
  <si>
    <t>5253.1284 (6558.7393)</t>
  </si>
  <si>
    <t>838.1298 (642.7481)</t>
  </si>
  <si>
    <t>24.6973 (9.4312)</t>
  </si>
  <si>
    <t>53.7581 (17.7418)</t>
  </si>
  <si>
    <t>0.6105 (0.3348)</t>
  </si>
  <si>
    <t>50.8281 (59.7299)</t>
  </si>
  <si>
    <t>24.8018 (15.5156)</t>
  </si>
  <si>
    <t>1.5319 (1.0371)</t>
  </si>
  <si>
    <t>0.8708 (0.246)</t>
  </si>
  <si>
    <t>0.6326 (0.2059)</t>
  </si>
  <si>
    <t>Validación</t>
  </si>
  <si>
    <t>Entrenamiento</t>
  </si>
  <si>
    <t>1032.2163 
(1142.9027)</t>
  </si>
  <si>
    <t>2123.3711 
(15.9098)</t>
  </si>
  <si>
    <t>7073.1235 
(8730.133)</t>
  </si>
  <si>
    <t>899.0283 
(539.4074)</t>
  </si>
  <si>
    <t>281.7857 
(122.1947)</t>
  </si>
  <si>
    <t>5253.1284 
(6558.7393)</t>
  </si>
  <si>
    <t>843.0933 
(724.85)</t>
  </si>
  <si>
    <t>674.3596 
(3.4459)</t>
  </si>
  <si>
    <t>2240.6191 
(1236.6001)</t>
  </si>
  <si>
    <t>532.9999 
(507.6347)</t>
  </si>
  <si>
    <t>213.5179 
(109.7725)</t>
  </si>
  <si>
    <t>838.1298 
(642.7481)</t>
  </si>
  <si>
    <t>14.8507 
(12.125)</t>
  </si>
  <si>
    <t>43.5678 
(0.2046)</t>
  </si>
  <si>
    <t>92.3964 
(23.3946)</t>
  </si>
  <si>
    <t>19.7734 
(5.4447)</t>
  </si>
  <si>
    <t>17.8036 
(6.2065)</t>
  </si>
  <si>
    <t>24.6973 
(9.4312)</t>
  </si>
  <si>
    <t>Entrenamiento (promedio)</t>
  </si>
  <si>
    <t>Validacion (promedio)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</si>
</sst>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0" borderId="0" xfId="0" applyFont="1" applyFill="1"/>
    <xf numFmtId="0" fontId="2" fillId="0" borderId="0" xfId="0" applyFont="1"/>
    <xf numFmtId="0" fontId="2" fillId="0" borderId="1" xfId="0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P1" workbookViewId="0">
      <selection activeCell="D3" sqref="D3"/>
    </sheetView>
  </sheetViews>
  <sheetFormatPr baseColWidth="10" defaultRowHeight="12.75" x14ac:dyDescent="0.2"/>
  <cols>
    <col min="1" max="5" width="11.42578125" style="10"/>
    <col min="6" max="6" width="16.42578125" style="10" customWidth="1"/>
    <col min="7" max="18" width="11.42578125" style="10"/>
    <col min="19" max="21" width="20.140625" style="10" customWidth="1"/>
    <col min="22" max="23" width="11.42578125" style="10"/>
    <col min="24" max="26" width="20.140625" style="10" customWidth="1"/>
    <col min="27" max="16384" width="11.42578125" style="10"/>
  </cols>
  <sheetData>
    <row r="1" spans="1:26" s="9" customFormat="1" x14ac:dyDescent="0.2">
      <c r="A1" s="9" t="s">
        <v>0</v>
      </c>
      <c r="G1" s="9" t="s">
        <v>1</v>
      </c>
      <c r="L1" s="9" t="s">
        <v>2</v>
      </c>
      <c r="S1" s="9" t="s">
        <v>93</v>
      </c>
      <c r="X1" s="9" t="s">
        <v>93</v>
      </c>
    </row>
    <row r="2" spans="1:26" ht="25.5" x14ac:dyDescent="0.2">
      <c r="A2" s="1" t="s">
        <v>3</v>
      </c>
      <c r="B2" s="6" t="s">
        <v>4</v>
      </c>
      <c r="C2" s="6" t="s">
        <v>5</v>
      </c>
      <c r="D2" s="6"/>
      <c r="E2" s="6"/>
      <c r="F2" s="6"/>
      <c r="G2" s="6" t="s">
        <v>4</v>
      </c>
      <c r="H2" s="6" t="s">
        <v>5</v>
      </c>
      <c r="I2" s="6"/>
      <c r="J2" s="6"/>
      <c r="K2" s="6"/>
      <c r="L2" s="6" t="s">
        <v>4</v>
      </c>
      <c r="M2" s="6" t="s">
        <v>5</v>
      </c>
      <c r="N2" s="6"/>
      <c r="O2" s="6"/>
      <c r="P2" s="6"/>
      <c r="R2" s="1" t="s">
        <v>3</v>
      </c>
      <c r="S2" s="14" t="s">
        <v>57</v>
      </c>
      <c r="T2" s="14" t="s">
        <v>38</v>
      </c>
      <c r="U2" s="14" t="s">
        <v>92</v>
      </c>
      <c r="W2" s="1" t="s">
        <v>3</v>
      </c>
      <c r="X2" s="14" t="s">
        <v>57</v>
      </c>
      <c r="Y2" s="14" t="s">
        <v>38</v>
      </c>
      <c r="Z2" s="14" t="s">
        <v>92</v>
      </c>
    </row>
    <row r="3" spans="1:26" x14ac:dyDescent="0.2">
      <c r="A3" s="3" t="s">
        <v>6</v>
      </c>
      <c r="B3" s="7">
        <v>3.1738822</v>
      </c>
      <c r="C3" s="7">
        <v>3.5364977999999989</v>
      </c>
      <c r="D3" s="7">
        <f>ROUND(B3,4)</f>
        <v>3.1739000000000002</v>
      </c>
      <c r="E3" s="7">
        <f>ROUND(C3,4)</f>
        <v>3.5365000000000002</v>
      </c>
      <c r="F3" s="7" t="str">
        <f>D3&amp;(" ("&amp;E3&amp;")")</f>
        <v>3.1739 (3.5365)</v>
      </c>
      <c r="G3" s="8">
        <v>6.2313049862425576</v>
      </c>
      <c r="H3" s="8">
        <v>2.191206724512694E-2</v>
      </c>
      <c r="I3" s="7">
        <f>ROUND(G3,4)</f>
        <v>6.2313000000000001</v>
      </c>
      <c r="J3" s="7">
        <f>ROUND(H3,4)</f>
        <v>2.1899999999999999E-2</v>
      </c>
      <c r="K3" s="7" t="str">
        <f>I3&amp;(" ("&amp;J3&amp;")")</f>
        <v>6.2313 (0.0219)</v>
      </c>
      <c r="L3" s="8">
        <v>11.152710000000001</v>
      </c>
      <c r="M3" s="8">
        <v>10.410812</v>
      </c>
      <c r="N3" s="7">
        <f>ROUND(L3,4)</f>
        <v>11.152699999999999</v>
      </c>
      <c r="O3" s="7">
        <f>ROUND(M3,4)</f>
        <v>10.4108</v>
      </c>
      <c r="P3" s="7" t="str">
        <f>N3&amp;(" ("&amp;O3&amp;")")</f>
        <v>11.1527 (10.4108)</v>
      </c>
      <c r="R3" s="3" t="s">
        <v>6</v>
      </c>
      <c r="S3" s="14" t="s">
        <v>41</v>
      </c>
      <c r="T3" s="11" t="s">
        <v>58</v>
      </c>
      <c r="U3" s="11" t="s">
        <v>73</v>
      </c>
      <c r="W3" s="3" t="s">
        <v>7</v>
      </c>
      <c r="X3" s="14" t="s">
        <v>42</v>
      </c>
      <c r="Y3" s="11" t="s">
        <v>59</v>
      </c>
      <c r="Z3" s="11" t="s">
        <v>74</v>
      </c>
    </row>
    <row r="4" spans="1:26" x14ac:dyDescent="0.2">
      <c r="A4" s="3" t="s">
        <v>7</v>
      </c>
      <c r="B4" s="7">
        <v>1.6480287</v>
      </c>
      <c r="C4" s="7">
        <v>1.2519127000000001</v>
      </c>
      <c r="D4" s="7">
        <f t="shared" ref="D4:D21" si="0">ROUND(B4,4)</f>
        <v>1.6479999999999999</v>
      </c>
      <c r="E4" s="7">
        <f t="shared" ref="E4:E21" si="1">ROUND(C4,4)</f>
        <v>1.2519</v>
      </c>
      <c r="F4" s="7" t="str">
        <f t="shared" ref="F4:F21" si="2">D4&amp;(" ("&amp;E4&amp;")")</f>
        <v>1.648 (1.2519)</v>
      </c>
      <c r="G4" s="8">
        <v>3.32703710167503</v>
      </c>
      <c r="H4" s="8">
        <v>9.8864989346708291E-3</v>
      </c>
      <c r="I4" s="7">
        <f t="shared" ref="I4:I21" si="3">ROUND(G4,4)</f>
        <v>3.327</v>
      </c>
      <c r="J4" s="7">
        <f t="shared" ref="J4:J21" si="4">ROUND(H4,4)</f>
        <v>9.9000000000000008E-3</v>
      </c>
      <c r="K4" s="7" t="str">
        <f t="shared" ref="K4:K21" si="5">I4&amp;(" ("&amp;J4&amp;")")</f>
        <v>3.327 (0.0099)</v>
      </c>
      <c r="L4" s="8">
        <v>5.7207530000000002</v>
      </c>
      <c r="M4" s="8">
        <v>3.6549423000000001</v>
      </c>
      <c r="N4" s="7">
        <f t="shared" ref="N4:N21" si="6">ROUND(L4,4)</f>
        <v>5.7207999999999997</v>
      </c>
      <c r="O4" s="7">
        <f t="shared" ref="O4:O21" si="7">ROUND(M4,4)</f>
        <v>3.6549</v>
      </c>
      <c r="P4" s="7" t="str">
        <f t="shared" ref="P4:P21" si="8">N4&amp;(" ("&amp;O4&amp;")")</f>
        <v>5.7208 (3.6549)</v>
      </c>
      <c r="R4" s="3" t="s">
        <v>7</v>
      </c>
      <c r="S4" s="14" t="s">
        <v>42</v>
      </c>
      <c r="T4" s="11" t="s">
        <v>59</v>
      </c>
      <c r="U4" s="11" t="s">
        <v>74</v>
      </c>
      <c r="W4" s="3" t="s">
        <v>8</v>
      </c>
      <c r="X4" s="14" t="s">
        <v>43</v>
      </c>
      <c r="Y4" s="11" t="s">
        <v>60</v>
      </c>
      <c r="Z4" s="11" t="s">
        <v>75</v>
      </c>
    </row>
    <row r="5" spans="1:26" x14ac:dyDescent="0.2">
      <c r="A5" s="3" t="s">
        <v>8</v>
      </c>
      <c r="B5" s="7">
        <v>1.0523775</v>
      </c>
      <c r="C5" s="7">
        <v>0.62521000000000004</v>
      </c>
      <c r="D5" s="7">
        <f t="shared" si="0"/>
        <v>1.0524</v>
      </c>
      <c r="E5" s="7">
        <f t="shared" si="1"/>
        <v>0.62519999999999998</v>
      </c>
      <c r="F5" s="7" t="str">
        <f t="shared" si="2"/>
        <v>1.0524 (0.6252)</v>
      </c>
      <c r="G5" s="8">
        <v>1.790337402251057</v>
      </c>
      <c r="H5" s="8">
        <v>8.8032539540032553E-3</v>
      </c>
      <c r="I5" s="7">
        <f t="shared" si="3"/>
        <v>1.7903</v>
      </c>
      <c r="J5" s="7">
        <f t="shared" si="4"/>
        <v>8.8000000000000005E-3</v>
      </c>
      <c r="K5" s="7" t="str">
        <f t="shared" si="5"/>
        <v>1.7903 (0.0088)</v>
      </c>
      <c r="L5" s="8">
        <v>1.3871747999999999</v>
      </c>
      <c r="M5" s="8">
        <v>0.110543445</v>
      </c>
      <c r="N5" s="7">
        <f t="shared" si="6"/>
        <v>1.3872</v>
      </c>
      <c r="O5" s="7">
        <f t="shared" si="7"/>
        <v>0.1105</v>
      </c>
      <c r="P5" s="7" t="str">
        <f t="shared" si="8"/>
        <v>1.3872 (0.1105)</v>
      </c>
      <c r="R5" s="3" t="s">
        <v>8</v>
      </c>
      <c r="S5" s="14" t="s">
        <v>43</v>
      </c>
      <c r="T5" s="11" t="s">
        <v>60</v>
      </c>
      <c r="U5" s="11" t="s">
        <v>75</v>
      </c>
      <c r="W5" s="3" t="s">
        <v>9</v>
      </c>
      <c r="X5" s="14" t="s">
        <v>44</v>
      </c>
      <c r="Y5" s="11" t="s">
        <v>61</v>
      </c>
      <c r="Z5" s="11" t="s">
        <v>76</v>
      </c>
    </row>
    <row r="6" spans="1:26" x14ac:dyDescent="0.2">
      <c r="A6" s="3" t="s">
        <v>9</v>
      </c>
      <c r="B6" s="7">
        <v>1.3525731999999999</v>
      </c>
      <c r="C6" s="7">
        <v>0.38554072</v>
      </c>
      <c r="D6" s="7">
        <f t="shared" si="0"/>
        <v>1.3526</v>
      </c>
      <c r="E6" s="7">
        <f t="shared" si="1"/>
        <v>0.38550000000000001</v>
      </c>
      <c r="F6" s="7" t="str">
        <f t="shared" si="2"/>
        <v>1.3526 (0.3855)</v>
      </c>
      <c r="G6" s="8">
        <v>1.8420423066660421</v>
      </c>
      <c r="H6" s="8">
        <v>5.4690471912694433E-3</v>
      </c>
      <c r="I6" s="7">
        <f t="shared" si="3"/>
        <v>1.8420000000000001</v>
      </c>
      <c r="J6" s="7">
        <f t="shared" si="4"/>
        <v>5.4999999999999997E-3</v>
      </c>
      <c r="K6" s="7" t="str">
        <f t="shared" si="5"/>
        <v>1.842 (0.0055)</v>
      </c>
      <c r="L6" s="8">
        <v>1.5127122</v>
      </c>
      <c r="M6" s="8">
        <v>0.111494206</v>
      </c>
      <c r="N6" s="7">
        <f t="shared" si="6"/>
        <v>1.5126999999999999</v>
      </c>
      <c r="O6" s="7">
        <f t="shared" si="7"/>
        <v>0.1115</v>
      </c>
      <c r="P6" s="7" t="str">
        <f t="shared" si="8"/>
        <v>1.5127 (0.1115)</v>
      </c>
      <c r="R6" s="3" t="s">
        <v>9</v>
      </c>
      <c r="S6" s="14" t="s">
        <v>44</v>
      </c>
      <c r="T6" s="11" t="s">
        <v>61</v>
      </c>
      <c r="U6" s="11" t="s">
        <v>76</v>
      </c>
      <c r="W6" s="3" t="s">
        <v>11</v>
      </c>
      <c r="X6" s="14" t="s">
        <v>46</v>
      </c>
      <c r="Y6" s="11" t="s">
        <v>63</v>
      </c>
      <c r="Z6" s="11" t="s">
        <v>78</v>
      </c>
    </row>
    <row r="7" spans="1:26" x14ac:dyDescent="0.2">
      <c r="A7" s="3" t="s">
        <v>10</v>
      </c>
      <c r="B7" s="7">
        <v>2.0572083000000001</v>
      </c>
      <c r="C7" s="7">
        <v>1.8729971999999999</v>
      </c>
      <c r="D7" s="7">
        <f t="shared" si="0"/>
        <v>2.0571999999999999</v>
      </c>
      <c r="E7" s="7">
        <f t="shared" si="1"/>
        <v>1.873</v>
      </c>
      <c r="F7" s="7" t="str">
        <f t="shared" si="2"/>
        <v>2.0572 (1.873)</v>
      </c>
      <c r="G7" s="8">
        <v>5.8181123169941831</v>
      </c>
      <c r="H7" s="8">
        <v>1.9123373439620079E-2</v>
      </c>
      <c r="I7" s="7">
        <f t="shared" si="3"/>
        <v>5.8181000000000003</v>
      </c>
      <c r="J7" s="7">
        <f t="shared" si="4"/>
        <v>1.9099999999999999E-2</v>
      </c>
      <c r="K7" s="7" t="str">
        <f t="shared" si="5"/>
        <v>5.8181 (0.0191)</v>
      </c>
      <c r="L7" s="8">
        <v>6.3962617000000002</v>
      </c>
      <c r="M7" s="8">
        <v>1.8914565000000001</v>
      </c>
      <c r="N7" s="7">
        <f t="shared" si="6"/>
        <v>6.3963000000000001</v>
      </c>
      <c r="O7" s="7">
        <f t="shared" si="7"/>
        <v>1.8915</v>
      </c>
      <c r="P7" s="7" t="str">
        <f t="shared" si="8"/>
        <v>6.3963 (1.8915)</v>
      </c>
      <c r="R7" s="3" t="s">
        <v>10</v>
      </c>
      <c r="S7" s="14" t="s">
        <v>45</v>
      </c>
      <c r="T7" s="11" t="s">
        <v>62</v>
      </c>
      <c r="U7" s="11" t="s">
        <v>77</v>
      </c>
      <c r="W7" s="3" t="s">
        <v>12</v>
      </c>
      <c r="X7" s="14" t="s">
        <v>47</v>
      </c>
      <c r="Y7" s="11" t="s">
        <v>64</v>
      </c>
      <c r="Z7" s="11" t="s">
        <v>79</v>
      </c>
    </row>
    <row r="8" spans="1:26" x14ac:dyDescent="0.2">
      <c r="A8" s="3" t="s">
        <v>11</v>
      </c>
      <c r="B8" s="7">
        <v>4.6346813000000001E-2</v>
      </c>
      <c r="C8" s="7">
        <v>2.6064965999999998E-2</v>
      </c>
      <c r="D8" s="7">
        <f t="shared" si="0"/>
        <v>4.6300000000000001E-2</v>
      </c>
      <c r="E8" s="7">
        <f t="shared" si="1"/>
        <v>2.6100000000000002E-2</v>
      </c>
      <c r="F8" s="7" t="str">
        <f t="shared" si="2"/>
        <v>0.0463 (0.0261)</v>
      </c>
      <c r="G8" s="8">
        <v>0.1056759481414857</v>
      </c>
      <c r="H8" s="8">
        <v>7.0224903524949023E-4</v>
      </c>
      <c r="I8" s="7">
        <f t="shared" si="3"/>
        <v>0.1057</v>
      </c>
      <c r="J8" s="7">
        <f t="shared" si="4"/>
        <v>6.9999999999999999E-4</v>
      </c>
      <c r="K8" s="7" t="str">
        <f t="shared" si="5"/>
        <v>0.1057 (0.0007)</v>
      </c>
      <c r="L8" s="8">
        <v>9.9355120000000005E-2</v>
      </c>
      <c r="M8" s="8">
        <v>6.4465343000000008E-3</v>
      </c>
      <c r="N8" s="7">
        <f t="shared" si="6"/>
        <v>9.9400000000000002E-2</v>
      </c>
      <c r="O8" s="7">
        <f t="shared" si="7"/>
        <v>6.4000000000000003E-3</v>
      </c>
      <c r="P8" s="7" t="str">
        <f t="shared" si="8"/>
        <v>0.0994 (0.0064)</v>
      </c>
      <c r="R8" s="3" t="s">
        <v>11</v>
      </c>
      <c r="S8" s="14" t="s">
        <v>46</v>
      </c>
      <c r="T8" s="11" t="s">
        <v>63</v>
      </c>
      <c r="U8" s="11" t="s">
        <v>78</v>
      </c>
      <c r="W8" s="3" t="s">
        <v>13</v>
      </c>
      <c r="X8" s="14" t="s">
        <v>48</v>
      </c>
      <c r="Y8" s="11" t="s">
        <v>65</v>
      </c>
      <c r="Z8" s="11" t="s">
        <v>80</v>
      </c>
    </row>
    <row r="9" spans="1:26" x14ac:dyDescent="0.2">
      <c r="A9" s="3" t="s">
        <v>12</v>
      </c>
      <c r="B9" s="7">
        <v>1.7217579999999999</v>
      </c>
      <c r="C9" s="7">
        <v>1.4755427999999999</v>
      </c>
      <c r="D9" s="7">
        <f t="shared" si="0"/>
        <v>1.7218</v>
      </c>
      <c r="E9" s="7">
        <f t="shared" si="1"/>
        <v>1.4755</v>
      </c>
      <c r="F9" s="7" t="str">
        <f t="shared" si="2"/>
        <v>1.7218 (1.4755)</v>
      </c>
      <c r="G9" s="8">
        <v>2.4193934793840128</v>
      </c>
      <c r="H9" s="8">
        <v>1.0362163727307271E-2</v>
      </c>
      <c r="I9" s="7">
        <f t="shared" si="3"/>
        <v>2.4194</v>
      </c>
      <c r="J9" s="7">
        <f t="shared" si="4"/>
        <v>1.04E-2</v>
      </c>
      <c r="K9" s="7" t="str">
        <f t="shared" si="5"/>
        <v>2.4194 (0.0104)</v>
      </c>
      <c r="L9" s="8">
        <v>2.7626561999999999</v>
      </c>
      <c r="M9" s="8">
        <v>1.6483892</v>
      </c>
      <c r="N9" s="7">
        <f t="shared" si="6"/>
        <v>2.7627000000000002</v>
      </c>
      <c r="O9" s="7">
        <f t="shared" si="7"/>
        <v>1.6484000000000001</v>
      </c>
      <c r="P9" s="7" t="str">
        <f t="shared" si="8"/>
        <v>2.7627 (1.6484)</v>
      </c>
      <c r="R9" s="3" t="s">
        <v>12</v>
      </c>
      <c r="S9" s="14" t="s">
        <v>47</v>
      </c>
      <c r="T9" s="11" t="s">
        <v>64</v>
      </c>
      <c r="U9" s="11" t="s">
        <v>79</v>
      </c>
      <c r="W9" s="3" t="s">
        <v>15</v>
      </c>
      <c r="X9" s="14" t="s">
        <v>31</v>
      </c>
      <c r="Y9" s="11" t="s">
        <v>34</v>
      </c>
      <c r="Z9" s="11" t="s">
        <v>82</v>
      </c>
    </row>
    <row r="10" spans="1:26" x14ac:dyDescent="0.2">
      <c r="A10" s="3" t="s">
        <v>13</v>
      </c>
      <c r="B10" s="7">
        <v>1.1996863</v>
      </c>
      <c r="C10" s="7">
        <v>1.0926841</v>
      </c>
      <c r="D10" s="7">
        <f t="shared" si="0"/>
        <v>1.1997</v>
      </c>
      <c r="E10" s="7">
        <f t="shared" si="1"/>
        <v>1.0927</v>
      </c>
      <c r="F10" s="7" t="str">
        <f t="shared" si="2"/>
        <v>1.1997 (1.0927)</v>
      </c>
      <c r="G10" s="8">
        <v>3.1157464298070181</v>
      </c>
      <c r="H10" s="8">
        <v>1.309965827768886E-2</v>
      </c>
      <c r="I10" s="7">
        <f t="shared" si="3"/>
        <v>3.1156999999999999</v>
      </c>
      <c r="J10" s="7">
        <f t="shared" si="4"/>
        <v>1.3100000000000001E-2</v>
      </c>
      <c r="K10" s="7" t="str">
        <f t="shared" si="5"/>
        <v>3.1157 (0.0131)</v>
      </c>
      <c r="L10" s="8">
        <v>2.8604797999999998</v>
      </c>
      <c r="M10" s="8">
        <v>0.22968657000000001</v>
      </c>
      <c r="N10" s="7">
        <f t="shared" si="6"/>
        <v>2.8605</v>
      </c>
      <c r="O10" s="7">
        <f t="shared" si="7"/>
        <v>0.22969999999999999</v>
      </c>
      <c r="P10" s="7" t="str">
        <f t="shared" si="8"/>
        <v>2.8605 (0.2297)</v>
      </c>
      <c r="R10" s="3" t="s">
        <v>13</v>
      </c>
      <c r="S10" s="14" t="s">
        <v>48</v>
      </c>
      <c r="T10" s="11" t="s">
        <v>65</v>
      </c>
      <c r="U10" s="11" t="s">
        <v>80</v>
      </c>
      <c r="W10" s="3" t="s">
        <v>16</v>
      </c>
      <c r="X10" s="11" t="s">
        <v>32</v>
      </c>
      <c r="Y10" s="14" t="s">
        <v>35</v>
      </c>
      <c r="Z10" s="11" t="s">
        <v>83</v>
      </c>
    </row>
    <row r="11" spans="1:26" x14ac:dyDescent="0.2">
      <c r="A11" s="3" t="s">
        <v>14</v>
      </c>
      <c r="B11" s="7">
        <v>3521.4301999999998</v>
      </c>
      <c r="C11" s="7">
        <v>4563.4336000000003</v>
      </c>
      <c r="D11" s="7">
        <f t="shared" si="0"/>
        <v>3521.4301999999998</v>
      </c>
      <c r="E11" s="7">
        <f t="shared" si="1"/>
        <v>4563.4336000000003</v>
      </c>
      <c r="F11" s="7" t="str">
        <f t="shared" si="2"/>
        <v>3521.4302 (4563.4336)</v>
      </c>
      <c r="G11" s="8">
        <v>4338.1163117588731</v>
      </c>
      <c r="H11" s="8">
        <v>27.89308647763443</v>
      </c>
      <c r="I11" s="7">
        <f t="shared" si="3"/>
        <v>4338.1162999999997</v>
      </c>
      <c r="J11" s="7">
        <f t="shared" si="4"/>
        <v>27.8931</v>
      </c>
      <c r="K11" s="7" t="str">
        <f t="shared" si="5"/>
        <v>4338.1163 (27.8931)</v>
      </c>
      <c r="L11" s="8">
        <v>43859.57</v>
      </c>
      <c r="M11" s="8">
        <v>43353.187999999987</v>
      </c>
      <c r="N11" s="7">
        <f t="shared" si="6"/>
        <v>43859.57</v>
      </c>
      <c r="O11" s="7">
        <f t="shared" si="7"/>
        <v>43353.188000000002</v>
      </c>
      <c r="P11" s="7" t="str">
        <f t="shared" si="8"/>
        <v>43859.57 (43353.188)</v>
      </c>
      <c r="R11" s="3" t="s">
        <v>14</v>
      </c>
      <c r="S11" s="14" t="s">
        <v>30</v>
      </c>
      <c r="T11" s="11" t="s">
        <v>33</v>
      </c>
      <c r="U11" s="11" t="s">
        <v>81</v>
      </c>
      <c r="W11" s="3" t="s">
        <v>17</v>
      </c>
      <c r="X11" s="14" t="s">
        <v>49</v>
      </c>
      <c r="Y11" s="11" t="s">
        <v>36</v>
      </c>
      <c r="Z11" s="11" t="s">
        <v>84</v>
      </c>
    </row>
    <row r="12" spans="1:26" x14ac:dyDescent="0.2">
      <c r="A12" s="3" t="s">
        <v>15</v>
      </c>
      <c r="B12" s="7">
        <v>1032.2163</v>
      </c>
      <c r="C12" s="7">
        <v>1142.9027000000001</v>
      </c>
      <c r="D12" s="7">
        <f t="shared" si="0"/>
        <v>1032.2163</v>
      </c>
      <c r="E12" s="7">
        <f t="shared" si="1"/>
        <v>1142.9027000000001</v>
      </c>
      <c r="F12" s="7" t="str">
        <f t="shared" si="2"/>
        <v>1032.2163 (1142.9027)</v>
      </c>
      <c r="G12" s="8">
        <v>2123.3711418634421</v>
      </c>
      <c r="H12" s="8">
        <v>15.909755074020261</v>
      </c>
      <c r="I12" s="7">
        <f t="shared" si="3"/>
        <v>2123.3710999999998</v>
      </c>
      <c r="J12" s="7">
        <f t="shared" si="4"/>
        <v>15.909800000000001</v>
      </c>
      <c r="K12" s="7" t="str">
        <f t="shared" si="5"/>
        <v>2123.3711 (15.9098)</v>
      </c>
      <c r="L12" s="8">
        <v>7073.1234999999997</v>
      </c>
      <c r="M12" s="8">
        <v>8730.1329999999998</v>
      </c>
      <c r="N12" s="7">
        <f t="shared" si="6"/>
        <v>7073.1234999999997</v>
      </c>
      <c r="O12" s="7">
        <f t="shared" si="7"/>
        <v>8730.1329999999998</v>
      </c>
      <c r="P12" s="7" t="str">
        <f t="shared" si="8"/>
        <v>7073.1235 (8730.133)</v>
      </c>
      <c r="R12" s="3" t="s">
        <v>15</v>
      </c>
      <c r="S12" s="14" t="s">
        <v>31</v>
      </c>
      <c r="T12" s="11" t="s">
        <v>34</v>
      </c>
      <c r="U12" s="11" t="s">
        <v>82</v>
      </c>
      <c r="W12" s="3" t="s">
        <v>19</v>
      </c>
      <c r="X12" s="14" t="s">
        <v>51</v>
      </c>
      <c r="Y12" s="11" t="s">
        <v>67</v>
      </c>
      <c r="Z12" s="11" t="s">
        <v>86</v>
      </c>
    </row>
    <row r="13" spans="1:26" x14ac:dyDescent="0.2">
      <c r="A13" s="3" t="s">
        <v>16</v>
      </c>
      <c r="B13" s="7">
        <v>843.0933</v>
      </c>
      <c r="C13" s="7">
        <v>724.85</v>
      </c>
      <c r="D13" s="7">
        <f t="shared" si="0"/>
        <v>843.0933</v>
      </c>
      <c r="E13" s="7">
        <f t="shared" si="1"/>
        <v>724.85</v>
      </c>
      <c r="F13" s="7" t="str">
        <f t="shared" si="2"/>
        <v>843.0933 (724.85)</v>
      </c>
      <c r="G13" s="8">
        <v>674.35955225560372</v>
      </c>
      <c r="H13" s="8">
        <v>3.4458844865388931</v>
      </c>
      <c r="I13" s="7">
        <f t="shared" si="3"/>
        <v>674.3596</v>
      </c>
      <c r="J13" s="7">
        <f t="shared" si="4"/>
        <v>3.4459</v>
      </c>
      <c r="K13" s="7" t="str">
        <f t="shared" si="5"/>
        <v>674.3596 (3.4459)</v>
      </c>
      <c r="L13" s="8">
        <v>2240.6190999999999</v>
      </c>
      <c r="M13" s="8">
        <v>1236.6001000000001</v>
      </c>
      <c r="N13" s="7">
        <f t="shared" si="6"/>
        <v>2240.6190999999999</v>
      </c>
      <c r="O13" s="7">
        <f t="shared" si="7"/>
        <v>1236.6001000000001</v>
      </c>
      <c r="P13" s="7" t="str">
        <f t="shared" si="8"/>
        <v>2240.6191 (1236.6001)</v>
      </c>
      <c r="R13" s="3" t="s">
        <v>16</v>
      </c>
      <c r="S13" s="11" t="s">
        <v>32</v>
      </c>
      <c r="T13" s="14" t="s">
        <v>35</v>
      </c>
      <c r="U13" s="11" t="s">
        <v>83</v>
      </c>
      <c r="W13" s="3" t="s">
        <v>20</v>
      </c>
      <c r="X13" s="14" t="s">
        <v>52</v>
      </c>
      <c r="Y13" s="11" t="s">
        <v>68</v>
      </c>
      <c r="Z13" s="11" t="s">
        <v>87</v>
      </c>
    </row>
    <row r="14" spans="1:26" x14ac:dyDescent="0.2">
      <c r="A14" s="3" t="s">
        <v>17</v>
      </c>
      <c r="B14" s="7">
        <v>14.850673</v>
      </c>
      <c r="C14" s="7">
        <v>12.124983</v>
      </c>
      <c r="D14" s="7">
        <f t="shared" si="0"/>
        <v>14.8507</v>
      </c>
      <c r="E14" s="7">
        <f t="shared" si="1"/>
        <v>12.125</v>
      </c>
      <c r="F14" s="7" t="str">
        <f t="shared" si="2"/>
        <v>14.8507 (12.125)</v>
      </c>
      <c r="G14" s="8">
        <v>43.567785584763079</v>
      </c>
      <c r="H14" s="8">
        <v>0.20458565583662719</v>
      </c>
      <c r="I14" s="7">
        <f t="shared" si="3"/>
        <v>43.567799999999998</v>
      </c>
      <c r="J14" s="7">
        <f t="shared" si="4"/>
        <v>0.2046</v>
      </c>
      <c r="K14" s="7" t="str">
        <f t="shared" si="5"/>
        <v>43.5678 (0.2046)</v>
      </c>
      <c r="L14" s="8">
        <v>92.396380000000008</v>
      </c>
      <c r="M14" s="8">
        <v>23.394625000000001</v>
      </c>
      <c r="N14" s="7">
        <f t="shared" si="6"/>
        <v>92.3964</v>
      </c>
      <c r="O14" s="7">
        <f t="shared" si="7"/>
        <v>23.394600000000001</v>
      </c>
      <c r="P14" s="7" t="str">
        <f t="shared" si="8"/>
        <v>92.3964 (23.3946)</v>
      </c>
      <c r="R14" s="3" t="s">
        <v>17</v>
      </c>
      <c r="S14" s="14" t="s">
        <v>49</v>
      </c>
      <c r="T14" s="11" t="s">
        <v>36</v>
      </c>
      <c r="U14" s="11" t="s">
        <v>84</v>
      </c>
      <c r="W14" s="3" t="s">
        <v>21</v>
      </c>
      <c r="X14" s="14" t="s">
        <v>53</v>
      </c>
      <c r="Y14" s="11" t="s">
        <v>69</v>
      </c>
      <c r="Z14" s="11" t="s">
        <v>88</v>
      </c>
    </row>
    <row r="15" spans="1:26" x14ac:dyDescent="0.2">
      <c r="A15" s="3" t="s">
        <v>18</v>
      </c>
      <c r="B15" s="7">
        <v>31.145336</v>
      </c>
      <c r="C15" s="7">
        <v>15.169942000000001</v>
      </c>
      <c r="D15" s="7">
        <f t="shared" si="0"/>
        <v>31.145299999999999</v>
      </c>
      <c r="E15" s="7">
        <f t="shared" si="1"/>
        <v>15.1699</v>
      </c>
      <c r="F15" s="7" t="str">
        <f t="shared" si="2"/>
        <v>31.1453 (15.1699)</v>
      </c>
      <c r="G15" s="8">
        <v>52.938319747339541</v>
      </c>
      <c r="H15" s="8">
        <v>9.7365673583279994E-2</v>
      </c>
      <c r="I15" s="7">
        <f t="shared" si="3"/>
        <v>52.938299999999998</v>
      </c>
      <c r="J15" s="7">
        <f t="shared" si="4"/>
        <v>9.74E-2</v>
      </c>
      <c r="K15" s="7" t="str">
        <f t="shared" si="5"/>
        <v>52.9383 (0.0974)</v>
      </c>
      <c r="L15" s="8">
        <v>58.3217</v>
      </c>
      <c r="M15" s="8">
        <v>6.5880975999999993</v>
      </c>
      <c r="N15" s="7">
        <f t="shared" si="6"/>
        <v>58.3217</v>
      </c>
      <c r="O15" s="7">
        <f t="shared" si="7"/>
        <v>6.5880999999999998</v>
      </c>
      <c r="P15" s="7" t="str">
        <f t="shared" si="8"/>
        <v>58.3217 (6.5881)</v>
      </c>
      <c r="R15" s="3" t="s">
        <v>18</v>
      </c>
      <c r="S15" s="14" t="s">
        <v>50</v>
      </c>
      <c r="T15" s="11" t="s">
        <v>66</v>
      </c>
      <c r="U15" s="11" t="s">
        <v>85</v>
      </c>
      <c r="W15" s="3" t="s">
        <v>22</v>
      </c>
      <c r="X15" s="14" t="s">
        <v>54</v>
      </c>
      <c r="Y15" s="11" t="s">
        <v>70</v>
      </c>
      <c r="Z15" s="11" t="s">
        <v>89</v>
      </c>
    </row>
    <row r="16" spans="1:26" x14ac:dyDescent="0.2">
      <c r="A16" s="3" t="s">
        <v>19</v>
      </c>
      <c r="B16" s="7">
        <v>1.2777326</v>
      </c>
      <c r="C16" s="7">
        <v>0.13113537</v>
      </c>
      <c r="D16" s="7">
        <f t="shared" si="0"/>
        <v>1.2777000000000001</v>
      </c>
      <c r="E16" s="7">
        <f t="shared" si="1"/>
        <v>0.13109999999999999</v>
      </c>
      <c r="F16" s="7" t="str">
        <f t="shared" si="2"/>
        <v>1.2777 (0.1311)</v>
      </c>
      <c r="G16" s="8">
        <v>1.704687856983206</v>
      </c>
      <c r="H16" s="8">
        <v>4.0992271304719314E-3</v>
      </c>
      <c r="I16" s="7">
        <f t="shared" si="3"/>
        <v>1.7047000000000001</v>
      </c>
      <c r="J16" s="7">
        <f t="shared" si="4"/>
        <v>4.1000000000000003E-3</v>
      </c>
      <c r="K16" s="7" t="str">
        <f t="shared" si="5"/>
        <v>1.7047 (0.0041)</v>
      </c>
      <c r="L16" s="8">
        <v>1.3560454</v>
      </c>
      <c r="M16" s="8">
        <v>0.27783530000000001</v>
      </c>
      <c r="N16" s="7">
        <f t="shared" si="6"/>
        <v>1.3560000000000001</v>
      </c>
      <c r="O16" s="7">
        <f t="shared" si="7"/>
        <v>0.27779999999999999</v>
      </c>
      <c r="P16" s="7" t="str">
        <f t="shared" si="8"/>
        <v>1.356 (0.2778)</v>
      </c>
      <c r="R16" s="3" t="s">
        <v>19</v>
      </c>
      <c r="S16" s="14" t="s">
        <v>51</v>
      </c>
      <c r="T16" s="11" t="s">
        <v>67</v>
      </c>
      <c r="U16" s="11" t="s">
        <v>86</v>
      </c>
      <c r="W16" s="3" t="s">
        <v>23</v>
      </c>
      <c r="X16" s="14" t="s">
        <v>55</v>
      </c>
      <c r="Y16" s="11" t="s">
        <v>71</v>
      </c>
      <c r="Z16" s="11" t="s">
        <v>90</v>
      </c>
    </row>
    <row r="17" spans="1:26" x14ac:dyDescent="0.2">
      <c r="A17" s="3" t="s">
        <v>20</v>
      </c>
      <c r="B17" s="7">
        <v>11.363379500000001</v>
      </c>
      <c r="C17" s="7">
        <v>5.7604089999999992</v>
      </c>
      <c r="D17" s="7">
        <f t="shared" si="0"/>
        <v>11.3634</v>
      </c>
      <c r="E17" s="7">
        <f t="shared" si="1"/>
        <v>5.7603999999999997</v>
      </c>
      <c r="F17" s="7" t="str">
        <f t="shared" si="2"/>
        <v>11.3634 (5.7604)</v>
      </c>
      <c r="G17" s="8">
        <v>23.485639269269949</v>
      </c>
      <c r="H17" s="8">
        <v>5.0130625563323032E-2</v>
      </c>
      <c r="I17" s="7">
        <f t="shared" si="3"/>
        <v>23.485600000000002</v>
      </c>
      <c r="J17" s="7">
        <f t="shared" si="4"/>
        <v>5.0099999999999999E-2</v>
      </c>
      <c r="K17" s="7" t="str">
        <f t="shared" si="5"/>
        <v>23.4856 (0.0501)</v>
      </c>
      <c r="L17" s="8">
        <v>55.657276000000003</v>
      </c>
      <c r="M17" s="8">
        <v>54.832813000000002</v>
      </c>
      <c r="N17" s="7">
        <f t="shared" si="6"/>
        <v>55.657299999999999</v>
      </c>
      <c r="O17" s="7">
        <f t="shared" si="7"/>
        <v>54.832799999999999</v>
      </c>
      <c r="P17" s="7" t="str">
        <f t="shared" si="8"/>
        <v>55.6573 (54.8328)</v>
      </c>
      <c r="R17" s="3" t="s">
        <v>20</v>
      </c>
      <c r="S17" s="14" t="s">
        <v>52</v>
      </c>
      <c r="T17" s="11" t="s">
        <v>68</v>
      </c>
      <c r="U17" s="11" t="s">
        <v>87</v>
      </c>
      <c r="W17" s="3" t="s">
        <v>24</v>
      </c>
      <c r="X17" s="14" t="s">
        <v>56</v>
      </c>
      <c r="Y17" s="11" t="s">
        <v>72</v>
      </c>
      <c r="Z17" s="11" t="s">
        <v>91</v>
      </c>
    </row>
    <row r="18" spans="1:26" x14ac:dyDescent="0.2">
      <c r="A18" s="3" t="s">
        <v>21</v>
      </c>
      <c r="B18" s="7">
        <v>8.0986395000000009</v>
      </c>
      <c r="C18" s="7">
        <v>6.9640829999999996</v>
      </c>
      <c r="D18" s="7">
        <f t="shared" si="0"/>
        <v>8.0985999999999994</v>
      </c>
      <c r="E18" s="7">
        <f t="shared" si="1"/>
        <v>6.9641000000000002</v>
      </c>
      <c r="F18" s="7" t="str">
        <f t="shared" si="2"/>
        <v>8.0986 (6.9641)</v>
      </c>
      <c r="G18" s="8">
        <v>17.26932516603711</v>
      </c>
      <c r="H18" s="8">
        <v>5.373203771143073E-2</v>
      </c>
      <c r="I18" s="7">
        <f t="shared" si="3"/>
        <v>17.269300000000001</v>
      </c>
      <c r="J18" s="7">
        <f t="shared" si="4"/>
        <v>5.3699999999999998E-2</v>
      </c>
      <c r="K18" s="7" t="str">
        <f t="shared" si="5"/>
        <v>17.2693 (0.0537)</v>
      </c>
      <c r="L18" s="8">
        <v>17.621597000000001</v>
      </c>
      <c r="M18" s="8">
        <v>1.5865095</v>
      </c>
      <c r="N18" s="7">
        <f t="shared" si="6"/>
        <v>17.621600000000001</v>
      </c>
      <c r="O18" s="7">
        <f t="shared" si="7"/>
        <v>1.5865</v>
      </c>
      <c r="P18" s="7" t="str">
        <f t="shared" si="8"/>
        <v>17.6216 (1.5865)</v>
      </c>
      <c r="R18" s="3" t="s">
        <v>21</v>
      </c>
      <c r="S18" s="14" t="s">
        <v>53</v>
      </c>
      <c r="T18" s="11" t="s">
        <v>69</v>
      </c>
      <c r="U18" s="11" t="s">
        <v>88</v>
      </c>
    </row>
    <row r="19" spans="1:26" x14ac:dyDescent="0.2">
      <c r="A19" s="3" t="s">
        <v>22</v>
      </c>
      <c r="B19" s="7">
        <v>2.1789181000000002</v>
      </c>
      <c r="C19" s="7">
        <v>1.234022</v>
      </c>
      <c r="D19" s="7">
        <f t="shared" si="0"/>
        <v>2.1789000000000001</v>
      </c>
      <c r="E19" s="7">
        <f t="shared" si="1"/>
        <v>1.234</v>
      </c>
      <c r="F19" s="7" t="str">
        <f t="shared" si="2"/>
        <v>2.1789 (1.234)</v>
      </c>
      <c r="G19" s="8">
        <v>3.2241083016515399</v>
      </c>
      <c r="H19" s="8">
        <v>1.202200699825081E-2</v>
      </c>
      <c r="I19" s="7">
        <f t="shared" si="3"/>
        <v>3.2241</v>
      </c>
      <c r="J19" s="7">
        <f t="shared" si="4"/>
        <v>1.2E-2</v>
      </c>
      <c r="K19" s="7" t="str">
        <f t="shared" si="5"/>
        <v>3.2241 (0.012)</v>
      </c>
      <c r="L19" s="8">
        <v>3.2685306000000001</v>
      </c>
      <c r="M19" s="8">
        <v>0.27673893999999999</v>
      </c>
      <c r="N19" s="7">
        <f t="shared" si="6"/>
        <v>3.2685</v>
      </c>
      <c r="O19" s="7">
        <f t="shared" si="7"/>
        <v>0.2767</v>
      </c>
      <c r="P19" s="7" t="str">
        <f t="shared" si="8"/>
        <v>3.2685 (0.2767)</v>
      </c>
      <c r="R19" s="3" t="s">
        <v>22</v>
      </c>
      <c r="S19" s="14" t="s">
        <v>54</v>
      </c>
      <c r="T19" s="11" t="s">
        <v>70</v>
      </c>
      <c r="U19" s="11" t="s">
        <v>89</v>
      </c>
    </row>
    <row r="20" spans="1:26" x14ac:dyDescent="0.2">
      <c r="A20" s="3" t="s">
        <v>23</v>
      </c>
      <c r="B20" s="7">
        <v>0.91326700000000005</v>
      </c>
      <c r="C20" s="7">
        <v>0.4137903</v>
      </c>
      <c r="D20" s="7">
        <f t="shared" si="0"/>
        <v>0.9133</v>
      </c>
      <c r="E20" s="7">
        <f t="shared" si="1"/>
        <v>0.4138</v>
      </c>
      <c r="F20" s="7" t="str">
        <f t="shared" si="2"/>
        <v>0.9133 (0.4138)</v>
      </c>
      <c r="G20" s="8">
        <v>1.4925600083443269</v>
      </c>
      <c r="H20" s="8">
        <v>1.0069398652818371E-2</v>
      </c>
      <c r="I20" s="7">
        <f t="shared" si="3"/>
        <v>1.4925999999999999</v>
      </c>
      <c r="J20" s="7">
        <f t="shared" si="4"/>
        <v>1.01E-2</v>
      </c>
      <c r="K20" s="7" t="str">
        <f t="shared" si="5"/>
        <v>1.4926 (0.0101)</v>
      </c>
      <c r="L20" s="8">
        <v>1.4590603</v>
      </c>
      <c r="M20" s="8">
        <v>0.55080074000000001</v>
      </c>
      <c r="N20" s="7">
        <f t="shared" si="6"/>
        <v>1.4591000000000001</v>
      </c>
      <c r="O20" s="7">
        <f t="shared" si="7"/>
        <v>0.55079999999999996</v>
      </c>
      <c r="P20" s="7" t="str">
        <f t="shared" si="8"/>
        <v>1.4591 (0.5508)</v>
      </c>
      <c r="R20" s="3" t="s">
        <v>23</v>
      </c>
      <c r="S20" s="14" t="s">
        <v>55</v>
      </c>
      <c r="T20" s="11" t="s">
        <v>71</v>
      </c>
      <c r="U20" s="11" t="s">
        <v>90</v>
      </c>
    </row>
    <row r="21" spans="1:26" x14ac:dyDescent="0.2">
      <c r="A21" s="3" t="s">
        <v>24</v>
      </c>
      <c r="B21" s="7">
        <v>1.0496061000000001</v>
      </c>
      <c r="C21" s="7">
        <v>0.14644334000000001</v>
      </c>
      <c r="D21" s="7">
        <f t="shared" si="0"/>
        <v>1.0496000000000001</v>
      </c>
      <c r="E21" s="7">
        <f t="shared" si="1"/>
        <v>0.1464</v>
      </c>
      <c r="F21" s="7" t="str">
        <f t="shared" si="2"/>
        <v>1.0496 (0.1464)</v>
      </c>
      <c r="G21" s="8">
        <v>1.536614042913125</v>
      </c>
      <c r="H21" s="8">
        <v>5.5731341534286469E-3</v>
      </c>
      <c r="I21" s="7">
        <f t="shared" si="3"/>
        <v>1.5366</v>
      </c>
      <c r="J21" s="7">
        <f t="shared" si="4"/>
        <v>5.5999999999999999E-3</v>
      </c>
      <c r="K21" s="7" t="str">
        <f t="shared" si="5"/>
        <v>1.5366 (0.0056)</v>
      </c>
      <c r="L21" s="8">
        <v>1.2096739999999999</v>
      </c>
      <c r="M21" s="8">
        <v>9.5148034000000006E-2</v>
      </c>
      <c r="N21" s="7">
        <f t="shared" si="6"/>
        <v>1.2097</v>
      </c>
      <c r="O21" s="7">
        <f t="shared" si="7"/>
        <v>9.5100000000000004E-2</v>
      </c>
      <c r="P21" s="7" t="str">
        <f t="shared" si="8"/>
        <v>1.2097 (0.0951)</v>
      </c>
      <c r="R21" s="3" t="s">
        <v>24</v>
      </c>
      <c r="S21" s="14" t="s">
        <v>56</v>
      </c>
      <c r="T21" s="11" t="s">
        <v>72</v>
      </c>
      <c r="U21" s="11" t="s">
        <v>91</v>
      </c>
    </row>
    <row r="22" spans="1:26" s="12" customFormat="1" x14ac:dyDescent="0.2">
      <c r="A22" s="12" t="s">
        <v>25</v>
      </c>
      <c r="D22" s="13"/>
      <c r="E22" s="13"/>
      <c r="F22" s="13"/>
      <c r="G22" s="12" t="s">
        <v>26</v>
      </c>
      <c r="I22" s="13"/>
      <c r="J22" s="13"/>
      <c r="K22" s="13"/>
      <c r="L22" s="12" t="s">
        <v>27</v>
      </c>
      <c r="N22" s="13"/>
      <c r="O22" s="13"/>
      <c r="P22" s="13"/>
      <c r="S22" s="12" t="s">
        <v>148</v>
      </c>
      <c r="X22" s="12" t="s">
        <v>148</v>
      </c>
    </row>
    <row r="23" spans="1:26" ht="25.5" x14ac:dyDescent="0.2">
      <c r="A23" s="1" t="s">
        <v>3</v>
      </c>
      <c r="B23" s="2" t="s">
        <v>28</v>
      </c>
      <c r="C23" s="2" t="s">
        <v>29</v>
      </c>
      <c r="D23" s="4"/>
      <c r="E23" s="4"/>
      <c r="F23" s="4"/>
      <c r="G23" s="2" t="s">
        <v>28</v>
      </c>
      <c r="H23" s="2" t="s">
        <v>29</v>
      </c>
      <c r="I23" s="4"/>
      <c r="J23" s="4"/>
      <c r="K23" s="4"/>
      <c r="L23" s="2" t="s">
        <v>28</v>
      </c>
      <c r="M23" s="2" t="s">
        <v>29</v>
      </c>
      <c r="N23" s="4"/>
      <c r="O23" s="4"/>
      <c r="P23" s="4"/>
      <c r="R23" s="1" t="s">
        <v>3</v>
      </c>
      <c r="S23" s="14" t="s">
        <v>57</v>
      </c>
      <c r="T23" s="14" t="s">
        <v>38</v>
      </c>
      <c r="U23" s="14" t="s">
        <v>92</v>
      </c>
      <c r="W23" s="1" t="s">
        <v>3</v>
      </c>
      <c r="X23" s="14" t="s">
        <v>57</v>
      </c>
      <c r="Y23" s="14" t="s">
        <v>38</v>
      </c>
      <c r="Z23" s="14" t="s">
        <v>92</v>
      </c>
    </row>
    <row r="24" spans="1:26" x14ac:dyDescent="0.2">
      <c r="A24" s="3" t="s">
        <v>6</v>
      </c>
      <c r="B24" s="4">
        <v>3.9841204000000001</v>
      </c>
      <c r="C24" s="4">
        <v>1.929581</v>
      </c>
      <c r="D24" s="4">
        <f t="shared" ref="D24:D42" si="9">ROUND(B24,4)</f>
        <v>3.9841000000000002</v>
      </c>
      <c r="E24" s="4">
        <f t="shared" ref="E24:E42" si="10">ROUND(C24,4)</f>
        <v>1.9296</v>
      </c>
      <c r="F24" s="4" t="str">
        <f t="shared" ref="F24:F42" si="11">D24&amp;(" ("&amp;E24&amp;")")</f>
        <v>3.9841 (1.9296)</v>
      </c>
      <c r="G24" s="5">
        <v>4</v>
      </c>
      <c r="H24" s="5">
        <v>2.2598988599366252</v>
      </c>
      <c r="I24" s="4">
        <f t="shared" ref="I24:I42" si="12">ROUND(G24,4)</f>
        <v>4</v>
      </c>
      <c r="J24" s="4">
        <f t="shared" ref="J24:J42" si="13">ROUND(H24,4)</f>
        <v>2.2599</v>
      </c>
      <c r="K24" s="4" t="str">
        <f t="shared" ref="K24:K42" si="14">I24&amp;(" ("&amp;J24&amp;")")</f>
        <v>4 (2.2599)</v>
      </c>
      <c r="L24" s="5">
        <v>4.3245849999999999</v>
      </c>
      <c r="M24" s="5">
        <v>3.0829635</v>
      </c>
      <c r="N24" s="4">
        <f t="shared" ref="N24:N42" si="15">ROUND(L24,4)</f>
        <v>4.3246000000000002</v>
      </c>
      <c r="O24" s="4">
        <f t="shared" ref="O24:O42" si="16">ROUND(M24,4)</f>
        <v>3.0830000000000002</v>
      </c>
      <c r="P24" s="4" t="str">
        <f t="shared" ref="P24:P42" si="17">N24&amp;(" ("&amp;O24&amp;")")</f>
        <v>4.3246 (3.083)</v>
      </c>
      <c r="R24" s="3" t="s">
        <v>6</v>
      </c>
      <c r="S24" s="14" t="s">
        <v>94</v>
      </c>
      <c r="T24" s="11" t="s">
        <v>37</v>
      </c>
      <c r="U24" s="11" t="s">
        <v>129</v>
      </c>
      <c r="W24" s="3" t="s">
        <v>7</v>
      </c>
      <c r="X24" s="14" t="s">
        <v>95</v>
      </c>
      <c r="Y24" s="11" t="s">
        <v>39</v>
      </c>
      <c r="Z24" s="11" t="s">
        <v>130</v>
      </c>
    </row>
    <row r="25" spans="1:26" x14ac:dyDescent="0.2">
      <c r="A25" s="3" t="s">
        <v>7</v>
      </c>
      <c r="B25" s="4">
        <v>1.8008461</v>
      </c>
      <c r="C25" s="4">
        <v>1.4178379999999999</v>
      </c>
      <c r="D25" s="4">
        <f t="shared" si="9"/>
        <v>1.8008</v>
      </c>
      <c r="E25" s="4">
        <f t="shared" si="10"/>
        <v>1.4177999999999999</v>
      </c>
      <c r="F25" s="4" t="str">
        <f t="shared" si="11"/>
        <v>1.8008 (1.4178)</v>
      </c>
      <c r="G25" s="5">
        <v>2.285714285714286</v>
      </c>
      <c r="H25" s="5">
        <v>1.642857142857143</v>
      </c>
      <c r="I25" s="4">
        <f t="shared" si="12"/>
        <v>2.2856999999999998</v>
      </c>
      <c r="J25" s="4">
        <f t="shared" si="13"/>
        <v>1.6429</v>
      </c>
      <c r="K25" s="4" t="str">
        <f t="shared" si="14"/>
        <v>2.2857 (1.6429)</v>
      </c>
      <c r="L25" s="5">
        <v>2.7603816999999999</v>
      </c>
      <c r="M25" s="5">
        <v>2.3790543</v>
      </c>
      <c r="N25" s="4">
        <f t="shared" si="15"/>
        <v>2.7604000000000002</v>
      </c>
      <c r="O25" s="4">
        <f t="shared" si="16"/>
        <v>2.3791000000000002</v>
      </c>
      <c r="P25" s="4" t="str">
        <f t="shared" si="17"/>
        <v>2.7604 (2.3791)</v>
      </c>
      <c r="R25" s="3" t="s">
        <v>7</v>
      </c>
      <c r="S25" s="14" t="s">
        <v>95</v>
      </c>
      <c r="T25" s="11" t="s">
        <v>39</v>
      </c>
      <c r="U25" s="11" t="s">
        <v>130</v>
      </c>
      <c r="W25" s="3" t="s">
        <v>8</v>
      </c>
      <c r="X25" s="11" t="s">
        <v>96</v>
      </c>
      <c r="Y25" s="11" t="s">
        <v>40</v>
      </c>
      <c r="Z25" s="14" t="s">
        <v>131</v>
      </c>
    </row>
    <row r="26" spans="1:26" x14ac:dyDescent="0.2">
      <c r="A26" s="3" t="s">
        <v>8</v>
      </c>
      <c r="B26" s="4">
        <v>1.208952</v>
      </c>
      <c r="C26" s="4">
        <v>0.71484077000000001</v>
      </c>
      <c r="D26" s="4">
        <f t="shared" si="9"/>
        <v>1.2090000000000001</v>
      </c>
      <c r="E26" s="4">
        <f t="shared" si="10"/>
        <v>0.71479999999999999</v>
      </c>
      <c r="F26" s="4" t="str">
        <f t="shared" si="11"/>
        <v>1.209 (0.7148)</v>
      </c>
      <c r="G26" s="5">
        <v>1.535714285714286</v>
      </c>
      <c r="H26" s="5">
        <v>0.94423600474302039</v>
      </c>
      <c r="I26" s="4">
        <f t="shared" si="12"/>
        <v>1.5357000000000001</v>
      </c>
      <c r="J26" s="4">
        <f t="shared" si="13"/>
        <v>0.94420000000000004</v>
      </c>
      <c r="K26" s="4" t="str">
        <f t="shared" si="14"/>
        <v>1.5357 (0.9442)</v>
      </c>
      <c r="L26" s="5">
        <v>1.0415478</v>
      </c>
      <c r="M26" s="5">
        <v>0.60972159999999997</v>
      </c>
      <c r="N26" s="4">
        <f t="shared" si="15"/>
        <v>1.0415000000000001</v>
      </c>
      <c r="O26" s="4">
        <f t="shared" si="16"/>
        <v>0.60970000000000002</v>
      </c>
      <c r="P26" s="4" t="str">
        <f t="shared" si="17"/>
        <v>1.0415 (0.6097)</v>
      </c>
      <c r="R26" s="3" t="s">
        <v>8</v>
      </c>
      <c r="S26" s="11" t="s">
        <v>96</v>
      </c>
      <c r="T26" s="11" t="s">
        <v>40</v>
      </c>
      <c r="U26" s="14" t="s">
        <v>131</v>
      </c>
      <c r="W26" s="3" t="s">
        <v>9</v>
      </c>
      <c r="X26" s="11" t="s">
        <v>97</v>
      </c>
      <c r="Y26" s="11" t="s">
        <v>113</v>
      </c>
      <c r="Z26" s="14" t="s">
        <v>132</v>
      </c>
    </row>
    <row r="27" spans="1:26" x14ac:dyDescent="0.2">
      <c r="A27" s="3" t="s">
        <v>9</v>
      </c>
      <c r="B27" s="4">
        <v>1.1610370999999999</v>
      </c>
      <c r="C27" s="4">
        <v>0.86258024</v>
      </c>
      <c r="D27" s="4">
        <f t="shared" si="9"/>
        <v>1.161</v>
      </c>
      <c r="E27" s="4">
        <f t="shared" si="10"/>
        <v>0.86260000000000003</v>
      </c>
      <c r="F27" s="4" t="str">
        <f t="shared" si="11"/>
        <v>1.161 (0.8626)</v>
      </c>
      <c r="G27" s="5">
        <v>1.446428571428571</v>
      </c>
      <c r="H27" s="5">
        <v>1.354202642117629</v>
      </c>
      <c r="I27" s="4">
        <f t="shared" si="12"/>
        <v>1.4463999999999999</v>
      </c>
      <c r="J27" s="4">
        <f t="shared" si="13"/>
        <v>1.3542000000000001</v>
      </c>
      <c r="K27" s="4" t="str">
        <f t="shared" si="14"/>
        <v>1.4464 (1.3542)</v>
      </c>
      <c r="L27" s="5">
        <v>1.1477473</v>
      </c>
      <c r="M27" s="5">
        <v>0.62795555999999997</v>
      </c>
      <c r="N27" s="4">
        <f t="shared" si="15"/>
        <v>1.1476999999999999</v>
      </c>
      <c r="O27" s="4">
        <f t="shared" si="16"/>
        <v>0.628</v>
      </c>
      <c r="P27" s="4" t="str">
        <f t="shared" si="17"/>
        <v>1.1477 (0.628)</v>
      </c>
      <c r="R27" s="3" t="s">
        <v>9</v>
      </c>
      <c r="S27" s="11" t="s">
        <v>97</v>
      </c>
      <c r="T27" s="11" t="s">
        <v>113</v>
      </c>
      <c r="U27" s="14" t="s">
        <v>132</v>
      </c>
      <c r="W27" s="3" t="s">
        <v>11</v>
      </c>
      <c r="X27" s="14" t="s">
        <v>99</v>
      </c>
      <c r="Y27" s="11" t="s">
        <v>115</v>
      </c>
      <c r="Z27" s="11" t="s">
        <v>134</v>
      </c>
    </row>
    <row r="28" spans="1:26" x14ac:dyDescent="0.2">
      <c r="A28" s="3" t="s">
        <v>10</v>
      </c>
      <c r="B28" s="4">
        <v>5.4601516999999999</v>
      </c>
      <c r="C28" s="4">
        <v>3.125769</v>
      </c>
      <c r="D28" s="4">
        <f t="shared" si="9"/>
        <v>5.4602000000000004</v>
      </c>
      <c r="E28" s="4">
        <f t="shared" si="10"/>
        <v>3.1257999999999999</v>
      </c>
      <c r="F28" s="4" t="str">
        <f t="shared" si="11"/>
        <v>5.4602 (3.1258)</v>
      </c>
      <c r="G28" s="5">
        <v>6.75</v>
      </c>
      <c r="H28" s="5">
        <v>5.5973526905901814</v>
      </c>
      <c r="I28" s="4">
        <f t="shared" si="12"/>
        <v>6.75</v>
      </c>
      <c r="J28" s="4">
        <f t="shared" si="13"/>
        <v>5.5974000000000004</v>
      </c>
      <c r="K28" s="4" t="str">
        <f t="shared" si="14"/>
        <v>6.75 (5.5974)</v>
      </c>
      <c r="L28" s="5">
        <v>5.7849750000000002</v>
      </c>
      <c r="M28" s="5">
        <v>4.7267327000000003</v>
      </c>
      <c r="N28" s="4">
        <f t="shared" si="15"/>
        <v>5.7850000000000001</v>
      </c>
      <c r="O28" s="4">
        <f t="shared" si="16"/>
        <v>4.7267000000000001</v>
      </c>
      <c r="P28" s="4" t="str">
        <f t="shared" si="17"/>
        <v>5.785 (4.7267)</v>
      </c>
      <c r="R28" s="3" t="s">
        <v>10</v>
      </c>
      <c r="S28" s="14" t="s">
        <v>98</v>
      </c>
      <c r="T28" s="11" t="s">
        <v>114</v>
      </c>
      <c r="U28" s="11" t="s">
        <v>133</v>
      </c>
      <c r="W28" s="3" t="s">
        <v>12</v>
      </c>
      <c r="X28" s="11" t="s">
        <v>100</v>
      </c>
      <c r="Y28" s="11" t="s">
        <v>116</v>
      </c>
      <c r="Z28" s="14" t="s">
        <v>135</v>
      </c>
    </row>
    <row r="29" spans="1:26" x14ac:dyDescent="0.2">
      <c r="A29" s="3" t="s">
        <v>11</v>
      </c>
      <c r="B29" s="4">
        <v>2.9817335E-2</v>
      </c>
      <c r="C29" s="4">
        <v>3.6575757E-2</v>
      </c>
      <c r="D29" s="4">
        <f t="shared" si="9"/>
        <v>2.98E-2</v>
      </c>
      <c r="E29" s="4">
        <f t="shared" si="10"/>
        <v>3.6600000000000001E-2</v>
      </c>
      <c r="F29" s="4" t="str">
        <f t="shared" si="11"/>
        <v>0.0298 (0.0366)</v>
      </c>
      <c r="G29" s="5">
        <v>3.5714285714285712E-2</v>
      </c>
      <c r="H29" s="5">
        <v>6.1858957413174168E-2</v>
      </c>
      <c r="I29" s="4">
        <f t="shared" si="12"/>
        <v>3.5700000000000003E-2</v>
      </c>
      <c r="J29" s="4">
        <f t="shared" si="13"/>
        <v>6.1899999999999997E-2</v>
      </c>
      <c r="K29" s="4" t="str">
        <f t="shared" si="14"/>
        <v>0.0357 (0.0619)</v>
      </c>
      <c r="L29" s="5">
        <v>3.6334400000000003E-2</v>
      </c>
      <c r="M29" s="5">
        <v>5.7298693999999997E-2</v>
      </c>
      <c r="N29" s="4">
        <f t="shared" si="15"/>
        <v>3.6299999999999999E-2</v>
      </c>
      <c r="O29" s="4">
        <f t="shared" si="16"/>
        <v>5.7299999999999997E-2</v>
      </c>
      <c r="P29" s="4" t="str">
        <f t="shared" si="17"/>
        <v>0.0363 (0.0573)</v>
      </c>
      <c r="R29" s="3" t="s">
        <v>11</v>
      </c>
      <c r="S29" s="14" t="s">
        <v>99</v>
      </c>
      <c r="T29" s="11" t="s">
        <v>115</v>
      </c>
      <c r="U29" s="11" t="s">
        <v>134</v>
      </c>
      <c r="W29" s="3" t="s">
        <v>13</v>
      </c>
      <c r="X29" s="14" t="s">
        <v>101</v>
      </c>
      <c r="Y29" s="11" t="s">
        <v>117</v>
      </c>
      <c r="Z29" s="11" t="s">
        <v>136</v>
      </c>
    </row>
    <row r="30" spans="1:26" x14ac:dyDescent="0.2">
      <c r="A30" s="3" t="s">
        <v>12</v>
      </c>
      <c r="B30" s="4">
        <v>2.3917579999999998</v>
      </c>
      <c r="C30" s="4">
        <v>2.2668035</v>
      </c>
      <c r="D30" s="4">
        <f t="shared" si="9"/>
        <v>2.3917999999999999</v>
      </c>
      <c r="E30" s="4">
        <f t="shared" si="10"/>
        <v>2.2667999999999999</v>
      </c>
      <c r="F30" s="4" t="str">
        <f t="shared" si="11"/>
        <v>2.3918 (2.2668)</v>
      </c>
      <c r="G30" s="5">
        <v>2.6785714285714279</v>
      </c>
      <c r="H30" s="5">
        <v>2.6086101546178782</v>
      </c>
      <c r="I30" s="4">
        <f t="shared" si="12"/>
        <v>2.6785999999999999</v>
      </c>
      <c r="J30" s="4">
        <f t="shared" si="13"/>
        <v>2.6086</v>
      </c>
      <c r="K30" s="4" t="str">
        <f t="shared" si="14"/>
        <v>2.6786 (2.6086)</v>
      </c>
      <c r="L30" s="5">
        <v>2.308443</v>
      </c>
      <c r="M30" s="5">
        <v>2.0409128999999999</v>
      </c>
      <c r="N30" s="4">
        <f t="shared" si="15"/>
        <v>2.3083999999999998</v>
      </c>
      <c r="O30" s="4">
        <f t="shared" si="16"/>
        <v>2.0409000000000002</v>
      </c>
      <c r="P30" s="4" t="str">
        <f t="shared" si="17"/>
        <v>2.3084 (2.0409)</v>
      </c>
      <c r="R30" s="3" t="s">
        <v>12</v>
      </c>
      <c r="S30" s="11" t="s">
        <v>100</v>
      </c>
      <c r="T30" s="11" t="s">
        <v>116</v>
      </c>
      <c r="U30" s="14" t="s">
        <v>135</v>
      </c>
      <c r="W30" s="3" t="s">
        <v>15</v>
      </c>
      <c r="X30" s="11" t="s">
        <v>103</v>
      </c>
      <c r="Y30" s="14" t="s">
        <v>119</v>
      </c>
      <c r="Z30" s="11" t="s">
        <v>138</v>
      </c>
    </row>
    <row r="31" spans="1:26" x14ac:dyDescent="0.2">
      <c r="A31" s="3" t="s">
        <v>13</v>
      </c>
      <c r="B31" s="4">
        <v>3.7524036999999999</v>
      </c>
      <c r="C31" s="4">
        <v>2.625505200000001</v>
      </c>
      <c r="D31" s="4">
        <f t="shared" si="9"/>
        <v>3.7524000000000002</v>
      </c>
      <c r="E31" s="4">
        <f t="shared" si="10"/>
        <v>2.6255000000000002</v>
      </c>
      <c r="F31" s="4" t="str">
        <f t="shared" si="11"/>
        <v>3.7524 (2.6255)</v>
      </c>
      <c r="G31" s="5">
        <v>4.0357142857142856</v>
      </c>
      <c r="H31" s="5">
        <v>3.389471995482964</v>
      </c>
      <c r="I31" s="4">
        <f t="shared" si="12"/>
        <v>4.0357000000000003</v>
      </c>
      <c r="J31" s="4">
        <f t="shared" si="13"/>
        <v>3.3895</v>
      </c>
      <c r="K31" s="4" t="str">
        <f t="shared" si="14"/>
        <v>4.0357 (3.3895)</v>
      </c>
      <c r="L31" s="5">
        <v>3.932906200000001</v>
      </c>
      <c r="M31" s="5">
        <v>2.3759215</v>
      </c>
      <c r="N31" s="4">
        <f t="shared" si="15"/>
        <v>3.9329000000000001</v>
      </c>
      <c r="O31" s="4">
        <f t="shared" si="16"/>
        <v>2.3759000000000001</v>
      </c>
      <c r="P31" s="4" t="str">
        <f t="shared" si="17"/>
        <v>3.9329 (2.3759)</v>
      </c>
      <c r="R31" s="3" t="s">
        <v>13</v>
      </c>
      <c r="S31" s="14" t="s">
        <v>101</v>
      </c>
      <c r="T31" s="11" t="s">
        <v>117</v>
      </c>
      <c r="U31" s="11" t="s">
        <v>136</v>
      </c>
      <c r="W31" s="3" t="s">
        <v>16</v>
      </c>
      <c r="X31" s="11" t="s">
        <v>104</v>
      </c>
      <c r="Y31" s="14" t="s">
        <v>120</v>
      </c>
      <c r="Z31" s="11" t="s">
        <v>139</v>
      </c>
    </row>
    <row r="32" spans="1:26" x14ac:dyDescent="0.2">
      <c r="A32" s="3" t="s">
        <v>14</v>
      </c>
      <c r="B32" s="4">
        <v>3539.0083</v>
      </c>
      <c r="C32" s="4">
        <v>5057.8180000000002</v>
      </c>
      <c r="D32" s="4">
        <f t="shared" si="9"/>
        <v>3539.0083</v>
      </c>
      <c r="E32" s="4">
        <f t="shared" si="10"/>
        <v>5057.8180000000002</v>
      </c>
      <c r="F32" s="4" t="str">
        <f t="shared" si="11"/>
        <v>3539.0083 (5057.818)</v>
      </c>
      <c r="G32" s="5">
        <v>811.33928571428578</v>
      </c>
      <c r="H32" s="5">
        <v>216.93722567877569</v>
      </c>
      <c r="I32" s="4">
        <f t="shared" si="12"/>
        <v>811.33929999999998</v>
      </c>
      <c r="J32" s="4">
        <f t="shared" si="13"/>
        <v>216.93719999999999</v>
      </c>
      <c r="K32" s="4" t="str">
        <f t="shared" si="14"/>
        <v>811.3393 (216.9372)</v>
      </c>
      <c r="L32" s="5">
        <v>21992.351999999999</v>
      </c>
      <c r="M32" s="5">
        <v>24760.041000000001</v>
      </c>
      <c r="N32" s="4">
        <f t="shared" si="15"/>
        <v>21992.351999999999</v>
      </c>
      <c r="O32" s="4">
        <f t="shared" si="16"/>
        <v>24760.041000000001</v>
      </c>
      <c r="P32" s="4" t="str">
        <f t="shared" si="17"/>
        <v>21992.352 (24760.041)</v>
      </c>
      <c r="R32" s="3" t="s">
        <v>14</v>
      </c>
      <c r="S32" s="11" t="s">
        <v>102</v>
      </c>
      <c r="T32" s="14" t="s">
        <v>118</v>
      </c>
      <c r="U32" s="11" t="s">
        <v>137</v>
      </c>
      <c r="W32" s="3" t="s">
        <v>17</v>
      </c>
      <c r="X32" s="11" t="s">
        <v>105</v>
      </c>
      <c r="Y32" s="14" t="s">
        <v>121</v>
      </c>
      <c r="Z32" s="11" t="s">
        <v>140</v>
      </c>
    </row>
    <row r="33" spans="1:26" x14ac:dyDescent="0.2">
      <c r="A33" s="3" t="s">
        <v>15</v>
      </c>
      <c r="B33" s="4">
        <v>899.02829999999994</v>
      </c>
      <c r="C33" s="4">
        <v>539.40734999999995</v>
      </c>
      <c r="D33" s="4">
        <f t="shared" si="9"/>
        <v>899.02829999999994</v>
      </c>
      <c r="E33" s="4">
        <f t="shared" si="10"/>
        <v>539.40740000000005</v>
      </c>
      <c r="F33" s="4" t="str">
        <f t="shared" si="11"/>
        <v>899.0283 (539.4074)</v>
      </c>
      <c r="G33" s="5">
        <v>281.78571428571439</v>
      </c>
      <c r="H33" s="5">
        <v>122.19470495224959</v>
      </c>
      <c r="I33" s="4">
        <f t="shared" si="12"/>
        <v>281.78570000000002</v>
      </c>
      <c r="J33" s="4">
        <f t="shared" si="13"/>
        <v>122.1947</v>
      </c>
      <c r="K33" s="4" t="str">
        <f t="shared" si="14"/>
        <v>281.7857 (122.1947)</v>
      </c>
      <c r="L33" s="5">
        <v>5253.1283999999996</v>
      </c>
      <c r="M33" s="5">
        <v>6558.7393000000002</v>
      </c>
      <c r="N33" s="4">
        <f t="shared" si="15"/>
        <v>5253.1283999999996</v>
      </c>
      <c r="O33" s="4">
        <f t="shared" si="16"/>
        <v>6558.7393000000002</v>
      </c>
      <c r="P33" s="4" t="str">
        <f t="shared" si="17"/>
        <v>5253.1284 (6558.7393)</v>
      </c>
      <c r="R33" s="3" t="s">
        <v>15</v>
      </c>
      <c r="S33" s="11" t="s">
        <v>103</v>
      </c>
      <c r="T33" s="14" t="s">
        <v>119</v>
      </c>
      <c r="U33" s="11" t="s">
        <v>138</v>
      </c>
      <c r="W33" s="3" t="s">
        <v>19</v>
      </c>
      <c r="X33" s="14" t="s">
        <v>107</v>
      </c>
      <c r="Y33" s="11" t="s">
        <v>123</v>
      </c>
      <c r="Z33" s="11" t="s">
        <v>142</v>
      </c>
    </row>
    <row r="34" spans="1:26" x14ac:dyDescent="0.2">
      <c r="A34" s="3" t="s">
        <v>16</v>
      </c>
      <c r="B34" s="4">
        <v>532.99990000000003</v>
      </c>
      <c r="C34" s="4">
        <v>507.63474000000002</v>
      </c>
      <c r="D34" s="4">
        <f t="shared" si="9"/>
        <v>532.99990000000003</v>
      </c>
      <c r="E34" s="4">
        <f t="shared" si="10"/>
        <v>507.63470000000001</v>
      </c>
      <c r="F34" s="4" t="str">
        <f t="shared" si="11"/>
        <v>532.9999 (507.6347)</v>
      </c>
      <c r="G34" s="5">
        <v>213.5178571428572</v>
      </c>
      <c r="H34" s="5">
        <v>109.7725137872102</v>
      </c>
      <c r="I34" s="4">
        <f t="shared" si="12"/>
        <v>213.5179</v>
      </c>
      <c r="J34" s="4">
        <f t="shared" si="13"/>
        <v>109.77249999999999</v>
      </c>
      <c r="K34" s="4" t="str">
        <f t="shared" si="14"/>
        <v>213.5179 (109.7725)</v>
      </c>
      <c r="L34" s="5">
        <v>838.12980000000005</v>
      </c>
      <c r="M34" s="5">
        <v>642.74810000000002</v>
      </c>
      <c r="N34" s="4">
        <f t="shared" si="15"/>
        <v>838.12980000000005</v>
      </c>
      <c r="O34" s="4">
        <f t="shared" si="16"/>
        <v>642.74810000000002</v>
      </c>
      <c r="P34" s="4" t="str">
        <f t="shared" si="17"/>
        <v>838.1298 (642.7481)</v>
      </c>
      <c r="R34" s="3" t="s">
        <v>16</v>
      </c>
      <c r="S34" s="11" t="s">
        <v>104</v>
      </c>
      <c r="T34" s="14" t="s">
        <v>120</v>
      </c>
      <c r="U34" s="11" t="s">
        <v>139</v>
      </c>
      <c r="W34" s="3" t="s">
        <v>20</v>
      </c>
      <c r="X34" s="11" t="s">
        <v>108</v>
      </c>
      <c r="Y34" s="14" t="s">
        <v>124</v>
      </c>
      <c r="Z34" s="11" t="s">
        <v>143</v>
      </c>
    </row>
    <row r="35" spans="1:26" x14ac:dyDescent="0.2">
      <c r="A35" s="3" t="s">
        <v>17</v>
      </c>
      <c r="B35" s="4">
        <v>19.773364999999998</v>
      </c>
      <c r="C35" s="4">
        <v>5.4446709999999996</v>
      </c>
      <c r="D35" s="4">
        <f t="shared" si="9"/>
        <v>19.773399999999999</v>
      </c>
      <c r="E35" s="4">
        <f t="shared" si="10"/>
        <v>5.4447000000000001</v>
      </c>
      <c r="F35" s="4" t="str">
        <f t="shared" si="11"/>
        <v>19.7734 (5.4447)</v>
      </c>
      <c r="G35" s="5">
        <v>17.803571428571431</v>
      </c>
      <c r="H35" s="5">
        <v>6.2064554526488216</v>
      </c>
      <c r="I35" s="4">
        <f t="shared" si="12"/>
        <v>17.803599999999999</v>
      </c>
      <c r="J35" s="4">
        <f t="shared" si="13"/>
        <v>6.2065000000000001</v>
      </c>
      <c r="K35" s="4" t="str">
        <f t="shared" si="14"/>
        <v>17.8036 (6.2065)</v>
      </c>
      <c r="L35" s="5">
        <v>24.697337999999998</v>
      </c>
      <c r="M35" s="5">
        <v>9.4311790000000002</v>
      </c>
      <c r="N35" s="4">
        <f t="shared" si="15"/>
        <v>24.697299999999998</v>
      </c>
      <c r="O35" s="4">
        <f t="shared" si="16"/>
        <v>9.4312000000000005</v>
      </c>
      <c r="P35" s="4" t="str">
        <f t="shared" si="17"/>
        <v>24.6973 (9.4312)</v>
      </c>
      <c r="R35" s="3" t="s">
        <v>17</v>
      </c>
      <c r="S35" s="11" t="s">
        <v>105</v>
      </c>
      <c r="T35" s="14" t="s">
        <v>121</v>
      </c>
      <c r="U35" s="11" t="s">
        <v>140</v>
      </c>
      <c r="W35" s="3" t="s">
        <v>21</v>
      </c>
      <c r="X35" s="11" t="s">
        <v>109</v>
      </c>
      <c r="Y35" s="11" t="s">
        <v>125</v>
      </c>
      <c r="Z35" s="14" t="s">
        <v>144</v>
      </c>
    </row>
    <row r="36" spans="1:26" x14ac:dyDescent="0.2">
      <c r="A36" s="3" t="s">
        <v>18</v>
      </c>
      <c r="B36" s="4">
        <v>49.39658</v>
      </c>
      <c r="C36" s="4">
        <v>21.080456000000002</v>
      </c>
      <c r="D36" s="4">
        <f t="shared" si="9"/>
        <v>49.396599999999999</v>
      </c>
      <c r="E36" s="4">
        <f t="shared" si="10"/>
        <v>21.080500000000001</v>
      </c>
      <c r="F36" s="4" t="str">
        <f t="shared" si="11"/>
        <v>49.3966 (21.0805)</v>
      </c>
      <c r="G36" s="5">
        <v>55.946428571428569</v>
      </c>
      <c r="H36" s="5">
        <v>21.2067010852317</v>
      </c>
      <c r="I36" s="4">
        <f t="shared" si="12"/>
        <v>55.946399999999997</v>
      </c>
      <c r="J36" s="4">
        <f t="shared" si="13"/>
        <v>21.206700000000001</v>
      </c>
      <c r="K36" s="4" t="str">
        <f t="shared" si="14"/>
        <v>55.9464 (21.2067)</v>
      </c>
      <c r="L36" s="5">
        <v>53.758090000000003</v>
      </c>
      <c r="M36" s="5">
        <v>17.741838000000001</v>
      </c>
      <c r="N36" s="4">
        <f t="shared" si="15"/>
        <v>53.758099999999999</v>
      </c>
      <c r="O36" s="4">
        <f t="shared" si="16"/>
        <v>17.741800000000001</v>
      </c>
      <c r="P36" s="4" t="str">
        <f t="shared" si="17"/>
        <v>53.7581 (17.7418)</v>
      </c>
      <c r="R36" s="3" t="s">
        <v>18</v>
      </c>
      <c r="S36" s="14" t="s">
        <v>106</v>
      </c>
      <c r="T36" s="11" t="s">
        <v>122</v>
      </c>
      <c r="U36" s="11" t="s">
        <v>141</v>
      </c>
      <c r="W36" s="3" t="s">
        <v>22</v>
      </c>
      <c r="X36" s="11" t="s">
        <v>110</v>
      </c>
      <c r="Y36" s="11" t="s">
        <v>126</v>
      </c>
      <c r="Z36" s="14" t="s">
        <v>145</v>
      </c>
    </row>
    <row r="37" spans="1:26" x14ac:dyDescent="0.2">
      <c r="A37" s="3" t="s">
        <v>19</v>
      </c>
      <c r="B37" s="4">
        <v>0.57121260000000007</v>
      </c>
      <c r="C37" s="4">
        <v>0.27228760000000002</v>
      </c>
      <c r="D37" s="4">
        <f t="shared" si="9"/>
        <v>0.57120000000000004</v>
      </c>
      <c r="E37" s="4">
        <f t="shared" si="10"/>
        <v>0.27229999999999999</v>
      </c>
      <c r="F37" s="4" t="str">
        <f t="shared" si="11"/>
        <v>0.5712 (0.2723)</v>
      </c>
      <c r="G37" s="5">
        <v>0.75</v>
      </c>
      <c r="H37" s="5">
        <v>0.45034000760423187</v>
      </c>
      <c r="I37" s="4">
        <f t="shared" si="12"/>
        <v>0.75</v>
      </c>
      <c r="J37" s="4">
        <f t="shared" si="13"/>
        <v>0.45029999999999998</v>
      </c>
      <c r="K37" s="4" t="str">
        <f t="shared" si="14"/>
        <v>0.75 (0.4503)</v>
      </c>
      <c r="L37" s="5">
        <v>0.61051969999999989</v>
      </c>
      <c r="M37" s="5">
        <v>0.33478317000000002</v>
      </c>
      <c r="N37" s="4">
        <f t="shared" si="15"/>
        <v>0.61050000000000004</v>
      </c>
      <c r="O37" s="4">
        <f t="shared" si="16"/>
        <v>0.33479999999999999</v>
      </c>
      <c r="P37" s="4" t="str">
        <f t="shared" si="17"/>
        <v>0.6105 (0.3348)</v>
      </c>
      <c r="R37" s="3" t="s">
        <v>19</v>
      </c>
      <c r="S37" s="14" t="s">
        <v>107</v>
      </c>
      <c r="T37" s="11" t="s">
        <v>123</v>
      </c>
      <c r="U37" s="11" t="s">
        <v>142</v>
      </c>
      <c r="W37" s="3" t="s">
        <v>23</v>
      </c>
      <c r="X37" s="14" t="s">
        <v>111</v>
      </c>
      <c r="Y37" s="11" t="s">
        <v>127</v>
      </c>
      <c r="Z37" s="11" t="s">
        <v>146</v>
      </c>
    </row>
    <row r="38" spans="1:26" x14ac:dyDescent="0.2">
      <c r="A38" s="3" t="s">
        <v>20</v>
      </c>
      <c r="B38" s="4">
        <v>20.832633999999999</v>
      </c>
      <c r="C38" s="4">
        <v>7.4336165999999997</v>
      </c>
      <c r="D38" s="4">
        <f t="shared" si="9"/>
        <v>20.832599999999999</v>
      </c>
      <c r="E38" s="4">
        <f t="shared" si="10"/>
        <v>7.4336000000000002</v>
      </c>
      <c r="F38" s="4" t="str">
        <f t="shared" si="11"/>
        <v>20.8326 (7.4336)</v>
      </c>
      <c r="G38" s="5">
        <v>19.607142857142861</v>
      </c>
      <c r="H38" s="5">
        <v>8.2222787198524703</v>
      </c>
      <c r="I38" s="4">
        <f t="shared" si="12"/>
        <v>19.607099999999999</v>
      </c>
      <c r="J38" s="4">
        <f t="shared" si="13"/>
        <v>8.2223000000000006</v>
      </c>
      <c r="K38" s="4" t="str">
        <f t="shared" si="14"/>
        <v>19.6071 (8.2223)</v>
      </c>
      <c r="L38" s="5">
        <v>50.828119999999998</v>
      </c>
      <c r="M38" s="5">
        <v>59.729892999999997</v>
      </c>
      <c r="N38" s="4">
        <f t="shared" si="15"/>
        <v>50.828099999999999</v>
      </c>
      <c r="O38" s="4">
        <f t="shared" si="16"/>
        <v>59.729900000000001</v>
      </c>
      <c r="P38" s="4" t="str">
        <f t="shared" si="17"/>
        <v>50.8281 (59.7299)</v>
      </c>
      <c r="R38" s="3" t="s">
        <v>20</v>
      </c>
      <c r="S38" s="11" t="s">
        <v>108</v>
      </c>
      <c r="T38" s="14" t="s">
        <v>124</v>
      </c>
      <c r="U38" s="11" t="s">
        <v>143</v>
      </c>
      <c r="W38" s="3" t="s">
        <v>24</v>
      </c>
      <c r="X38" s="14" t="s">
        <v>112</v>
      </c>
      <c r="Y38" s="11" t="s">
        <v>128</v>
      </c>
      <c r="Z38" s="11" t="s">
        <v>147</v>
      </c>
    </row>
    <row r="39" spans="1:26" x14ac:dyDescent="0.2">
      <c r="A39" s="3" t="s">
        <v>21</v>
      </c>
      <c r="B39" s="4">
        <v>32.846359999999997</v>
      </c>
      <c r="C39" s="4">
        <v>22.061489999999999</v>
      </c>
      <c r="D39" s="4">
        <f t="shared" si="9"/>
        <v>32.846400000000003</v>
      </c>
      <c r="E39" s="4">
        <f t="shared" si="10"/>
        <v>22.061499999999999</v>
      </c>
      <c r="F39" s="4" t="str">
        <f t="shared" si="11"/>
        <v>32.8464 (22.0615)</v>
      </c>
      <c r="G39" s="5">
        <v>26.714285714285719</v>
      </c>
      <c r="H39" s="5">
        <v>14.106012612951069</v>
      </c>
      <c r="I39" s="4">
        <f t="shared" si="12"/>
        <v>26.714300000000001</v>
      </c>
      <c r="J39" s="4">
        <f t="shared" si="13"/>
        <v>14.106</v>
      </c>
      <c r="K39" s="4" t="str">
        <f t="shared" si="14"/>
        <v>26.7143 (14.106)</v>
      </c>
      <c r="L39" s="5">
        <v>24.801812999999999</v>
      </c>
      <c r="M39" s="5">
        <v>15.515561</v>
      </c>
      <c r="N39" s="4">
        <f t="shared" si="15"/>
        <v>24.8018</v>
      </c>
      <c r="O39" s="4">
        <f t="shared" si="16"/>
        <v>15.515599999999999</v>
      </c>
      <c r="P39" s="4" t="str">
        <f t="shared" si="17"/>
        <v>24.8018 (15.5156)</v>
      </c>
      <c r="R39" s="3" t="s">
        <v>21</v>
      </c>
      <c r="S39" s="11" t="s">
        <v>109</v>
      </c>
      <c r="T39" s="11" t="s">
        <v>125</v>
      </c>
      <c r="U39" s="14" t="s">
        <v>144</v>
      </c>
    </row>
    <row r="40" spans="1:26" x14ac:dyDescent="0.2">
      <c r="A40" s="3" t="s">
        <v>22</v>
      </c>
      <c r="B40" s="4">
        <v>1.6839375000000001</v>
      </c>
      <c r="C40" s="4">
        <v>1.1623448999999999</v>
      </c>
      <c r="D40" s="4">
        <f t="shared" si="9"/>
        <v>1.6839</v>
      </c>
      <c r="E40" s="4">
        <f t="shared" si="10"/>
        <v>1.1623000000000001</v>
      </c>
      <c r="F40" s="4" t="str">
        <f t="shared" si="11"/>
        <v>1.6839 (1.1623)</v>
      </c>
      <c r="G40" s="5">
        <v>2.339285714285714</v>
      </c>
      <c r="H40" s="5">
        <v>1.6582162471912341</v>
      </c>
      <c r="I40" s="4">
        <f t="shared" si="12"/>
        <v>2.3393000000000002</v>
      </c>
      <c r="J40" s="4">
        <f t="shared" si="13"/>
        <v>1.6581999999999999</v>
      </c>
      <c r="K40" s="4" t="str">
        <f t="shared" si="14"/>
        <v>2.3393 (1.6582)</v>
      </c>
      <c r="L40" s="5">
        <v>1.5318670999999999</v>
      </c>
      <c r="M40" s="5">
        <v>1.0370999999999999</v>
      </c>
      <c r="N40" s="4">
        <f t="shared" si="15"/>
        <v>1.5319</v>
      </c>
      <c r="O40" s="4">
        <f t="shared" si="16"/>
        <v>1.0370999999999999</v>
      </c>
      <c r="P40" s="4" t="str">
        <f t="shared" si="17"/>
        <v>1.5319 (1.0371)</v>
      </c>
      <c r="R40" s="3" t="s">
        <v>22</v>
      </c>
      <c r="S40" s="11" t="s">
        <v>110</v>
      </c>
      <c r="T40" s="11" t="s">
        <v>126</v>
      </c>
      <c r="U40" s="14" t="s">
        <v>145</v>
      </c>
    </row>
    <row r="41" spans="1:26" x14ac:dyDescent="0.2">
      <c r="A41" s="3" t="s">
        <v>23</v>
      </c>
      <c r="B41" s="4">
        <v>0.74039960000000005</v>
      </c>
      <c r="C41" s="4">
        <v>0.31121244999999997</v>
      </c>
      <c r="D41" s="4">
        <f t="shared" si="9"/>
        <v>0.74039999999999995</v>
      </c>
      <c r="E41" s="4">
        <f t="shared" si="10"/>
        <v>0.31119999999999998</v>
      </c>
      <c r="F41" s="4" t="str">
        <f t="shared" si="11"/>
        <v>0.7404 (0.3112)</v>
      </c>
      <c r="G41" s="5">
        <v>1.107142857142857</v>
      </c>
      <c r="H41" s="5">
        <v>0.51383909178350562</v>
      </c>
      <c r="I41" s="4">
        <f t="shared" si="12"/>
        <v>1.1071</v>
      </c>
      <c r="J41" s="4">
        <f t="shared" si="13"/>
        <v>0.51380000000000003</v>
      </c>
      <c r="K41" s="4" t="str">
        <f t="shared" si="14"/>
        <v>1.1071 (0.5138)</v>
      </c>
      <c r="L41" s="5">
        <v>0.8707976999999999</v>
      </c>
      <c r="M41" s="5">
        <v>0.2460368</v>
      </c>
      <c r="N41" s="4">
        <f t="shared" si="15"/>
        <v>0.87080000000000002</v>
      </c>
      <c r="O41" s="4">
        <f t="shared" si="16"/>
        <v>0.246</v>
      </c>
      <c r="P41" s="4" t="str">
        <f t="shared" si="17"/>
        <v>0.8708 (0.246)</v>
      </c>
      <c r="R41" s="3" t="s">
        <v>23</v>
      </c>
      <c r="S41" s="14" t="s">
        <v>111</v>
      </c>
      <c r="T41" s="11" t="s">
        <v>127</v>
      </c>
      <c r="U41" s="11" t="s">
        <v>146</v>
      </c>
    </row>
    <row r="42" spans="1:26" x14ac:dyDescent="0.2">
      <c r="A42" s="3" t="s">
        <v>24</v>
      </c>
      <c r="B42" s="4">
        <v>0.61790866</v>
      </c>
      <c r="C42" s="4">
        <v>0.24637139</v>
      </c>
      <c r="D42" s="4">
        <f t="shared" si="9"/>
        <v>0.6179</v>
      </c>
      <c r="E42" s="4">
        <f t="shared" si="10"/>
        <v>0.24640000000000001</v>
      </c>
      <c r="F42" s="4" t="str">
        <f t="shared" si="11"/>
        <v>0.6179 (0.2464)</v>
      </c>
      <c r="G42" s="5">
        <v>1.142857142857143</v>
      </c>
      <c r="H42" s="5">
        <v>0.71428571428571419</v>
      </c>
      <c r="I42" s="4">
        <f t="shared" si="12"/>
        <v>1.1429</v>
      </c>
      <c r="J42" s="4">
        <f t="shared" si="13"/>
        <v>0.71430000000000005</v>
      </c>
      <c r="K42" s="4" t="str">
        <f t="shared" si="14"/>
        <v>1.1429 (0.7143)</v>
      </c>
      <c r="L42" s="5">
        <v>0.63261440000000002</v>
      </c>
      <c r="M42" s="5">
        <v>0.20585956999999999</v>
      </c>
      <c r="N42" s="4">
        <f t="shared" si="15"/>
        <v>0.63260000000000005</v>
      </c>
      <c r="O42" s="4">
        <f t="shared" si="16"/>
        <v>0.2059</v>
      </c>
      <c r="P42" s="4" t="str">
        <f t="shared" si="17"/>
        <v>0.6326 (0.2059)</v>
      </c>
      <c r="R42" s="3" t="s">
        <v>24</v>
      </c>
      <c r="S42" s="14" t="s">
        <v>112</v>
      </c>
      <c r="T42" s="11" t="s">
        <v>128</v>
      </c>
      <c r="U42" s="11" t="s">
        <v>147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9" sqref="K9:L11"/>
    </sheetView>
  </sheetViews>
  <sheetFormatPr baseColWidth="10" defaultRowHeight="15" x14ac:dyDescent="0.25"/>
  <cols>
    <col min="1" max="1" width="8.28515625" style="18" customWidth="1"/>
    <col min="2" max="7" width="15.7109375" style="18" customWidth="1"/>
    <col min="8" max="8" width="11.42578125" style="18"/>
    <col min="9" max="12" width="11.42578125" style="26" bestFit="1" customWidth="1"/>
    <col min="13" max="16384" width="11.42578125" style="18"/>
  </cols>
  <sheetData>
    <row r="1" spans="1:12" s="17" customFormat="1" ht="12.75" x14ac:dyDescent="0.25">
      <c r="A1" s="15"/>
      <c r="B1" s="20"/>
      <c r="C1" s="21" t="s">
        <v>149</v>
      </c>
      <c r="D1" s="22"/>
      <c r="E1" s="23"/>
      <c r="F1" s="24" t="s">
        <v>148</v>
      </c>
      <c r="G1" s="25"/>
      <c r="I1" s="17" t="s">
        <v>168</v>
      </c>
      <c r="K1" s="17" t="s">
        <v>169</v>
      </c>
    </row>
    <row r="2" spans="1:12" ht="25.5" x14ac:dyDescent="0.25">
      <c r="A2" s="15" t="s">
        <v>3</v>
      </c>
      <c r="B2" s="15" t="s">
        <v>57</v>
      </c>
      <c r="C2" s="15" t="s">
        <v>38</v>
      </c>
      <c r="D2" s="15" t="s">
        <v>92</v>
      </c>
      <c r="E2" s="15" t="s">
        <v>57</v>
      </c>
      <c r="F2" s="15" t="s">
        <v>38</v>
      </c>
      <c r="G2" s="15" t="s">
        <v>92</v>
      </c>
      <c r="I2" s="27" t="s">
        <v>4</v>
      </c>
      <c r="J2" s="27" t="s">
        <v>5</v>
      </c>
      <c r="K2" s="27" t="s">
        <v>28</v>
      </c>
      <c r="L2" s="27" t="s">
        <v>29</v>
      </c>
    </row>
    <row r="3" spans="1:12" ht="12.75" x14ac:dyDescent="0.2">
      <c r="A3" s="3" t="s">
        <v>7</v>
      </c>
      <c r="B3" s="15" t="s">
        <v>42</v>
      </c>
      <c r="C3" s="16" t="s">
        <v>59</v>
      </c>
      <c r="D3" s="16" t="s">
        <v>74</v>
      </c>
      <c r="E3" s="15" t="s">
        <v>95</v>
      </c>
      <c r="F3" s="16" t="s">
        <v>39</v>
      </c>
      <c r="G3" s="16" t="s">
        <v>130</v>
      </c>
      <c r="I3" s="28">
        <v>4.967857837677002</v>
      </c>
      <c r="J3" s="28">
        <v>2.5316981598734859E-2</v>
      </c>
      <c r="K3" s="28">
        <v>1.34183669090271</v>
      </c>
      <c r="L3" s="28">
        <v>1.162269115447998</v>
      </c>
    </row>
    <row r="4" spans="1:12" ht="12.75" x14ac:dyDescent="0.2">
      <c r="A4" s="3" t="s">
        <v>8</v>
      </c>
      <c r="B4" s="15" t="s">
        <v>43</v>
      </c>
      <c r="C4" s="16" t="s">
        <v>60</v>
      </c>
      <c r="D4" s="16" t="s">
        <v>75</v>
      </c>
      <c r="E4" s="16" t="s">
        <v>96</v>
      </c>
      <c r="F4" s="16" t="s">
        <v>40</v>
      </c>
      <c r="G4" s="15" t="s">
        <v>131</v>
      </c>
      <c r="I4" s="28">
        <v>1.5819728374481199</v>
      </c>
      <c r="J4" s="28">
        <v>5.0756777636706829E-3</v>
      </c>
      <c r="K4" s="28">
        <v>1.0765306949615481</v>
      </c>
      <c r="L4" s="28">
        <v>0.71222370862960815</v>
      </c>
    </row>
    <row r="5" spans="1:12" ht="12.75" x14ac:dyDescent="0.2">
      <c r="A5" s="3" t="s">
        <v>9</v>
      </c>
      <c r="B5" s="15" t="s">
        <v>44</v>
      </c>
      <c r="C5" s="16" t="s">
        <v>61</v>
      </c>
      <c r="D5" s="16" t="s">
        <v>76</v>
      </c>
      <c r="E5" s="16" t="s">
        <v>97</v>
      </c>
      <c r="F5" s="16" t="s">
        <v>113</v>
      </c>
      <c r="G5" s="15" t="s">
        <v>132</v>
      </c>
      <c r="I5" s="28">
        <v>1.722929000854492</v>
      </c>
      <c r="J5" s="28">
        <v>4.4789137318730354E-3</v>
      </c>
      <c r="K5" s="28">
        <v>0.69897955656051636</v>
      </c>
      <c r="L5" s="28">
        <v>0.48485499620437622</v>
      </c>
    </row>
    <row r="6" spans="1:12" ht="12.75" x14ac:dyDescent="0.2">
      <c r="A6" s="3" t="s">
        <v>11</v>
      </c>
      <c r="B6" s="15" t="s">
        <v>46</v>
      </c>
      <c r="C6" s="16" t="s">
        <v>63</v>
      </c>
      <c r="D6" s="16" t="s">
        <v>78</v>
      </c>
      <c r="E6" s="15" t="s">
        <v>99</v>
      </c>
      <c r="F6" s="16" t="s">
        <v>115</v>
      </c>
      <c r="G6" s="16" t="s">
        <v>134</v>
      </c>
      <c r="I6" s="28">
        <v>9.7156181931495667E-2</v>
      </c>
      <c r="J6" s="28">
        <v>5.9333763783797622E-4</v>
      </c>
      <c r="K6" s="28">
        <v>3.0612245202064511E-2</v>
      </c>
      <c r="L6" s="28">
        <v>5.3021963685750961E-2</v>
      </c>
    </row>
    <row r="7" spans="1:12" ht="12.75" x14ac:dyDescent="0.2">
      <c r="A7" s="3" t="s">
        <v>12</v>
      </c>
      <c r="B7" s="15" t="s">
        <v>47</v>
      </c>
      <c r="C7" s="16" t="s">
        <v>64</v>
      </c>
      <c r="D7" s="16" t="s">
        <v>79</v>
      </c>
      <c r="E7" s="16" t="s">
        <v>100</v>
      </c>
      <c r="F7" s="16" t="s">
        <v>116</v>
      </c>
      <c r="G7" s="15" t="s">
        <v>135</v>
      </c>
      <c r="I7" s="28">
        <v>2.4071140289306641</v>
      </c>
      <c r="J7" s="28">
        <v>7.5365155935287484E-3</v>
      </c>
      <c r="K7" s="28">
        <v>1.7806122303009031</v>
      </c>
      <c r="L7" s="28">
        <v>1.8809792995452881</v>
      </c>
    </row>
    <row r="8" spans="1:12" ht="12.75" x14ac:dyDescent="0.2">
      <c r="A8" s="3" t="s">
        <v>13</v>
      </c>
      <c r="B8" s="15" t="s">
        <v>48</v>
      </c>
      <c r="C8" s="16" t="s">
        <v>65</v>
      </c>
      <c r="D8" s="16" t="s">
        <v>80</v>
      </c>
      <c r="E8" s="15" t="s">
        <v>101</v>
      </c>
      <c r="F8" s="16" t="s">
        <v>117</v>
      </c>
      <c r="G8" s="16" t="s">
        <v>136</v>
      </c>
      <c r="I8" s="28">
        <v>3.068882942199707</v>
      </c>
      <c r="J8" s="28">
        <v>1.228422950953245E-2</v>
      </c>
      <c r="K8" s="28">
        <v>3.15816330909729</v>
      </c>
      <c r="L8" s="28">
        <v>2.6877589225769039</v>
      </c>
    </row>
    <row r="9" spans="1:12" ht="25.5" x14ac:dyDescent="0.2">
      <c r="A9" s="3" t="s">
        <v>15</v>
      </c>
      <c r="B9" s="1" t="s">
        <v>150</v>
      </c>
      <c r="C9" s="19" t="s">
        <v>151</v>
      </c>
      <c r="D9" s="19" t="s">
        <v>152</v>
      </c>
      <c r="E9" s="19" t="s">
        <v>153</v>
      </c>
      <c r="F9" s="1" t="s">
        <v>154</v>
      </c>
      <c r="G9" s="19" t="s">
        <v>155</v>
      </c>
      <c r="I9" s="29">
        <v>5638.193359375</v>
      </c>
      <c r="J9" s="29">
        <v>30.702737808227539</v>
      </c>
      <c r="K9" s="29">
        <v>614.096923828125</v>
      </c>
      <c r="L9" s="29">
        <v>374.21673583984381</v>
      </c>
    </row>
    <row r="10" spans="1:12" ht="25.5" x14ac:dyDescent="0.2">
      <c r="A10" s="3" t="s">
        <v>16</v>
      </c>
      <c r="B10" s="19" t="s">
        <v>156</v>
      </c>
      <c r="C10" s="1" t="s">
        <v>157</v>
      </c>
      <c r="D10" s="19" t="s">
        <v>158</v>
      </c>
      <c r="E10" s="19" t="s">
        <v>159</v>
      </c>
      <c r="F10" s="1" t="s">
        <v>160</v>
      </c>
      <c r="G10" s="19" t="s">
        <v>161</v>
      </c>
      <c r="I10" s="29">
        <v>2011.90966796875</v>
      </c>
      <c r="J10" s="29">
        <v>8.7896108627319336</v>
      </c>
      <c r="K10" s="29">
        <v>440.61224365234381</v>
      </c>
      <c r="L10" s="29">
        <v>209.38487243652341</v>
      </c>
    </row>
    <row r="11" spans="1:12" ht="25.5" x14ac:dyDescent="0.2">
      <c r="A11" s="3" t="s">
        <v>17</v>
      </c>
      <c r="B11" s="1" t="s">
        <v>162</v>
      </c>
      <c r="C11" s="19" t="s">
        <v>163</v>
      </c>
      <c r="D11" s="19" t="s">
        <v>164</v>
      </c>
      <c r="E11" s="19" t="s">
        <v>165</v>
      </c>
      <c r="F11" s="1" t="s">
        <v>166</v>
      </c>
      <c r="G11" s="19" t="s">
        <v>167</v>
      </c>
      <c r="I11" s="29">
        <v>113.20119476318359</v>
      </c>
      <c r="J11" s="29">
        <v>0.70679503679275513</v>
      </c>
      <c r="K11" s="29">
        <v>23.392856597900391</v>
      </c>
      <c r="L11" s="29">
        <v>5.1890316009521484</v>
      </c>
    </row>
    <row r="12" spans="1:12" ht="12.75" x14ac:dyDescent="0.2">
      <c r="A12" s="3" t="s">
        <v>19</v>
      </c>
      <c r="B12" s="15" t="s">
        <v>51</v>
      </c>
      <c r="C12" s="16" t="s">
        <v>67</v>
      </c>
      <c r="D12" s="16" t="s">
        <v>86</v>
      </c>
      <c r="E12" s="15" t="s">
        <v>107</v>
      </c>
      <c r="F12" s="16" t="s">
        <v>123</v>
      </c>
      <c r="G12" s="16" t="s">
        <v>142</v>
      </c>
      <c r="I12" s="28">
        <v>1.522324800491333</v>
      </c>
      <c r="J12" s="28">
        <v>8.5291750729084015E-3</v>
      </c>
      <c r="K12" s="28">
        <v>0.48469382524490362</v>
      </c>
      <c r="L12" s="28">
        <v>0.32425060868263239</v>
      </c>
    </row>
    <row r="13" spans="1:12" ht="12.75" x14ac:dyDescent="0.2">
      <c r="A13" s="3" t="s">
        <v>20</v>
      </c>
      <c r="B13" s="15" t="s">
        <v>52</v>
      </c>
      <c r="C13" s="16" t="s">
        <v>68</v>
      </c>
      <c r="D13" s="16" t="s">
        <v>87</v>
      </c>
      <c r="E13" s="16" t="s">
        <v>108</v>
      </c>
      <c r="F13" s="15" t="s">
        <v>124</v>
      </c>
      <c r="G13" s="16" t="s">
        <v>143</v>
      </c>
      <c r="I13" s="28">
        <v>25.446823120117191</v>
      </c>
      <c r="J13" s="28">
        <v>8.1375531852245331E-2</v>
      </c>
      <c r="K13" s="28">
        <v>14.709183692932131</v>
      </c>
      <c r="L13" s="28">
        <v>8.3168954849243164</v>
      </c>
    </row>
    <row r="14" spans="1:12" ht="12.75" x14ac:dyDescent="0.2">
      <c r="A14" s="3" t="s">
        <v>21</v>
      </c>
      <c r="B14" s="15" t="s">
        <v>53</v>
      </c>
      <c r="C14" s="16" t="s">
        <v>69</v>
      </c>
      <c r="D14" s="16" t="s">
        <v>88</v>
      </c>
      <c r="E14" s="16" t="s">
        <v>109</v>
      </c>
      <c r="F14" s="16" t="s">
        <v>125</v>
      </c>
      <c r="G14" s="15" t="s">
        <v>144</v>
      </c>
      <c r="I14" s="28">
        <v>20.425571441650391</v>
      </c>
      <c r="J14" s="28">
        <v>8.5356913506984711E-2</v>
      </c>
      <c r="K14" s="28">
        <v>19.887754440307621</v>
      </c>
      <c r="L14" s="28">
        <v>10.23197650909424</v>
      </c>
    </row>
    <row r="15" spans="1:12" ht="12.75" x14ac:dyDescent="0.2">
      <c r="A15" s="3" t="s">
        <v>22</v>
      </c>
      <c r="B15" s="15" t="s">
        <v>54</v>
      </c>
      <c r="C15" s="16" t="s">
        <v>70</v>
      </c>
      <c r="D15" s="16" t="s">
        <v>89</v>
      </c>
      <c r="E15" s="16" t="s">
        <v>110</v>
      </c>
      <c r="F15" s="16" t="s">
        <v>126</v>
      </c>
      <c r="G15" s="15" t="s">
        <v>145</v>
      </c>
      <c r="I15" s="28">
        <v>4.769679069519043</v>
      </c>
      <c r="J15" s="28">
        <v>2.4795705452561378E-2</v>
      </c>
      <c r="K15" s="28">
        <v>1.34183669090271</v>
      </c>
      <c r="L15" s="28">
        <v>1.162269115447998</v>
      </c>
    </row>
    <row r="16" spans="1:12" ht="12.75" x14ac:dyDescent="0.2">
      <c r="A16" s="3" t="s">
        <v>23</v>
      </c>
      <c r="B16" s="15" t="s">
        <v>55</v>
      </c>
      <c r="C16" s="16" t="s">
        <v>71</v>
      </c>
      <c r="D16" s="16" t="s">
        <v>90</v>
      </c>
      <c r="E16" s="15" t="s">
        <v>111</v>
      </c>
      <c r="F16" s="16" t="s">
        <v>127</v>
      </c>
      <c r="G16" s="16" t="s">
        <v>146</v>
      </c>
      <c r="I16" s="28">
        <v>1.300772905349731</v>
      </c>
      <c r="J16" s="28">
        <v>4.7702589072287083E-3</v>
      </c>
      <c r="K16" s="28">
        <v>0.71938776969909668</v>
      </c>
      <c r="L16" s="28">
        <v>0.31480047106742859</v>
      </c>
    </row>
    <row r="17" spans="1:12" ht="12.75" x14ac:dyDescent="0.2">
      <c r="A17" s="3" t="s">
        <v>24</v>
      </c>
      <c r="B17" s="15" t="s">
        <v>56</v>
      </c>
      <c r="C17" s="16" t="s">
        <v>72</v>
      </c>
      <c r="D17" s="16" t="s">
        <v>91</v>
      </c>
      <c r="E17" s="15" t="s">
        <v>112</v>
      </c>
      <c r="F17" s="16" t="s">
        <v>128</v>
      </c>
      <c r="G17" s="16" t="s">
        <v>147</v>
      </c>
      <c r="I17" s="28">
        <v>1.366987466812134</v>
      </c>
      <c r="J17" s="28">
        <v>4.7771432437002659E-3</v>
      </c>
      <c r="K17" s="28">
        <v>0.51020407676696777</v>
      </c>
      <c r="L17" s="28">
        <v>0.22074802219867709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2019-06-17T16:56:58Z</dcterms:created>
  <dcterms:modified xsi:type="dcterms:W3CDTF">2019-07-05T05:44:26Z</dcterms:modified>
</cp:coreProperties>
</file>