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GitHub\MT\tablas\"/>
    </mc:Choice>
  </mc:AlternateContent>
  <bookViews>
    <workbookView xWindow="0" yWindow="0" windowWidth="20490" windowHeight="891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O3" i="1"/>
  <c r="N3" i="1"/>
  <c r="J3" i="1"/>
  <c r="I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3" i="1"/>
  <c r="D3" i="1"/>
  <c r="F28" i="1" l="1"/>
  <c r="K33" i="1"/>
  <c r="F17" i="1"/>
  <c r="K29" i="1"/>
  <c r="K41" i="1"/>
  <c r="P18" i="1"/>
  <c r="F33" i="1"/>
  <c r="K31" i="1"/>
  <c r="K27" i="1"/>
  <c r="P41" i="1"/>
  <c r="P25" i="1"/>
  <c r="F41" i="1"/>
  <c r="F37" i="1"/>
  <c r="F29" i="1"/>
  <c r="K24" i="1"/>
  <c r="P39" i="1"/>
  <c r="P27" i="1"/>
  <c r="F7" i="1"/>
  <c r="K19" i="1"/>
  <c r="F36" i="1"/>
  <c r="F3" i="1"/>
  <c r="K10" i="1"/>
  <c r="K6" i="1"/>
  <c r="K26" i="1"/>
  <c r="K25" i="1"/>
  <c r="K42" i="1"/>
  <c r="K36" i="1"/>
  <c r="F15" i="1"/>
  <c r="F14" i="1"/>
  <c r="F6" i="1"/>
  <c r="P3" i="1"/>
  <c r="F42" i="1"/>
  <c r="P15" i="1"/>
  <c r="P7" i="1"/>
  <c r="F20" i="1"/>
  <c r="K16" i="1"/>
  <c r="K12" i="1"/>
  <c r="F11" i="1"/>
  <c r="F39" i="1"/>
  <c r="F38" i="1"/>
  <c r="F35" i="1"/>
  <c r="P10" i="1"/>
  <c r="K15" i="1"/>
  <c r="K11" i="1"/>
  <c r="K7" i="1"/>
  <c r="P21" i="1"/>
  <c r="P9" i="1"/>
  <c r="P34" i="1"/>
  <c r="P30" i="1"/>
  <c r="P26" i="1"/>
  <c r="K38" i="1"/>
  <c r="F16" i="1"/>
  <c r="F9" i="1"/>
  <c r="P37" i="1"/>
  <c r="P33" i="1"/>
  <c r="P29" i="1"/>
  <c r="F19" i="1"/>
  <c r="F12" i="1"/>
  <c r="P8" i="1"/>
  <c r="F25" i="1"/>
  <c r="P14" i="1"/>
  <c r="P6" i="1"/>
  <c r="K34" i="1"/>
  <c r="F18" i="1"/>
  <c r="F24" i="1"/>
  <c r="K39" i="1"/>
  <c r="P24" i="1"/>
  <c r="P35" i="1"/>
  <c r="F8" i="1"/>
  <c r="F34" i="1"/>
  <c r="K40" i="1"/>
  <c r="K30" i="1"/>
  <c r="P42" i="1"/>
  <c r="P38" i="1"/>
  <c r="P31" i="1"/>
  <c r="F10" i="1"/>
  <c r="F4" i="1"/>
  <c r="K20" i="1"/>
  <c r="K9" i="1"/>
  <c r="K5" i="1"/>
  <c r="P19" i="1"/>
  <c r="P12" i="1"/>
  <c r="P5" i="1"/>
  <c r="F40" i="1"/>
  <c r="F30" i="1"/>
  <c r="F27" i="1"/>
  <c r="K37" i="1"/>
  <c r="K13" i="1"/>
  <c r="P16" i="1"/>
  <c r="F13" i="1"/>
  <c r="K3" i="1"/>
  <c r="K8" i="1"/>
  <c r="K4" i="1"/>
  <c r="P11" i="1"/>
  <c r="P4" i="1"/>
  <c r="F26" i="1"/>
  <c r="K35" i="1"/>
  <c r="K32" i="1"/>
  <c r="K28" i="1"/>
  <c r="P40" i="1"/>
  <c r="K21" i="1"/>
  <c r="P13" i="1"/>
  <c r="F21" i="1"/>
  <c r="K17" i="1"/>
  <c r="F32" i="1"/>
  <c r="P36" i="1"/>
  <c r="F5" i="1"/>
  <c r="P20" i="1"/>
  <c r="F31" i="1"/>
  <c r="K18" i="1"/>
  <c r="K14" i="1"/>
  <c r="P17" i="1"/>
  <c r="P32" i="1"/>
  <c r="P28" i="1"/>
</calcChain>
</file>

<file path=xl/sharedStrings.xml><?xml version="1.0" encoding="utf-8"?>
<sst xmlns="http://schemas.openxmlformats.org/spreadsheetml/2006/main" count="464" uniqueCount="150">
  <si>
    <t>XGBoost (Training metrics)</t>
  </si>
  <si>
    <t>GLM (Training metrics)</t>
  </si>
  <si>
    <t>MLP (training metrics)</t>
  </si>
  <si>
    <t>Modelos</t>
  </si>
  <si>
    <t>I_R</t>
  </si>
  <si>
    <t>IG1_R</t>
  </si>
  <si>
    <t>IG2_R</t>
  </si>
  <si>
    <t>IG3_R</t>
  </si>
  <si>
    <t>I_C</t>
  </si>
  <si>
    <t>IG1_C</t>
  </si>
  <si>
    <t>IG2_C</t>
  </si>
  <si>
    <t>IG3_C</t>
  </si>
  <si>
    <t>U_R</t>
  </si>
  <si>
    <t>UG1_R</t>
  </si>
  <si>
    <t>UG2_R</t>
  </si>
  <si>
    <t>UG3_R</t>
  </si>
  <si>
    <t>U_C</t>
  </si>
  <si>
    <t>UG1_C</t>
  </si>
  <si>
    <t>UG2_C</t>
  </si>
  <si>
    <t>UG3_C</t>
  </si>
  <si>
    <t>IG1_R2</t>
  </si>
  <si>
    <t>IG2_R2</t>
  </si>
  <si>
    <t>IG3_R2</t>
  </si>
  <si>
    <t>XGBoost (Validation metrics)</t>
  </si>
  <si>
    <t>GLM (Validation metrics)</t>
  </si>
  <si>
    <t>MLP (Validation metrics)</t>
  </si>
  <si>
    <t>GLM</t>
  </si>
  <si>
    <t>XGBoost</t>
  </si>
  <si>
    <t>MLP</t>
  </si>
  <si>
    <t>Training</t>
  </si>
  <si>
    <t>Validación</t>
  </si>
  <si>
    <t>Entrenamiento</t>
  </si>
  <si>
    <t>r2Score_train (mean)</t>
  </si>
  <si>
    <t>r2Score_train (deviation)</t>
  </si>
  <si>
    <t>r2Score (mean)</t>
  </si>
  <si>
    <t>r2Score (deviation)</t>
  </si>
  <si>
    <t>0.6917 (0.3432)</t>
  </si>
  <si>
    <t>0.6684 (0.251)</t>
  </si>
  <si>
    <t>0.335 (0.394)</t>
  </si>
  <si>
    <t>0.215 (0.2237)</t>
  </si>
  <si>
    <t>0.6857 (0.2854)</t>
  </si>
  <si>
    <t>0.5236 (0.2674)</t>
  </si>
  <si>
    <t>0.2843 (0.6139)</t>
  </si>
  <si>
    <t>0.6087 (0.3566)</t>
  </si>
  <si>
    <t>0.7608 (0.3112)</t>
  </si>
  <si>
    <t>0.8169 (0.2029)</t>
  </si>
  <si>
    <t>0.5806 (0.3608)</t>
  </si>
  <si>
    <t>0.8685 (0.1082)</t>
  </si>
  <si>
    <t>0.4934 (0.2464)</t>
  </si>
  <si>
    <t>0.1609 (0.084)</t>
  </si>
  <si>
    <t>0.5537 (0.2257)</t>
  </si>
  <si>
    <t>0.6041 (0.3403)</t>
  </si>
  <si>
    <t>0.5427 (0.2597)</t>
  </si>
  <si>
    <t>0.2984 (0.3177)</t>
  </si>
  <si>
    <t>0.2322 (0.1067)</t>
  </si>
  <si>
    <t>0.3949 (0.0011)</t>
  </si>
  <si>
    <t>0.3303 (0.0023)</t>
  </si>
  <si>
    <t>-0.1317 (0.0055)</t>
  </si>
  <si>
    <t>-0.0691 (0.0025)</t>
  </si>
  <si>
    <t>0.1093 (0.0011)</t>
  </si>
  <si>
    <t>-0.0877 (0.0006)</t>
  </si>
  <si>
    <t>-0.0051 (0.0016)</t>
  </si>
  <si>
    <t>-0.0153 (0.0015)</t>
  </si>
  <si>
    <t>0.7058 (0.0005)</t>
  </si>
  <si>
    <t>0.6234 (0.0009)</t>
  </si>
  <si>
    <t>0.6648 (0.0005)</t>
  </si>
  <si>
    <t>0.6151 (0.0009)</t>
  </si>
  <si>
    <t>0.1387 (0.0018)</t>
  </si>
  <si>
    <t>-0.1198 (0.0037)</t>
  </si>
  <si>
    <t>0.0771 (0.0043)</t>
  </si>
  <si>
    <t>0.1545 (0.0019)</t>
  </si>
  <si>
    <t>0.324 (0.0019)</t>
  </si>
  <si>
    <t>-0.1474 (0.0046)</t>
  </si>
  <si>
    <t>-0.1241 (0.002)</t>
  </si>
  <si>
    <t>-0.0848 (1.0177)</t>
  </si>
  <si>
    <t>-0.1519 (0.7363)</t>
  </si>
  <si>
    <t>0.1231 (0.0695)</t>
  </si>
  <si>
    <t>0.122 (0.0654)</t>
  </si>
  <si>
    <t>0.0203 (0.2923)</t>
  </si>
  <si>
    <t>-0.0229 (0.0701)</t>
  </si>
  <si>
    <t>-0.1474 (0.6835)</t>
  </si>
  <si>
    <t>0.0679 (0.0753)</t>
  </si>
  <si>
    <t>-1.9744 (2.9392)</t>
  </si>
  <si>
    <t>-0.2526 (1.5425)</t>
  </si>
  <si>
    <t>-0.1113 (0.6099)</t>
  </si>
  <si>
    <t>0.1844 (0.2038)</t>
  </si>
  <si>
    <t>0.0511 (0.1068)</t>
  </si>
  <si>
    <t>0.1094 (0.1826)</t>
  </si>
  <si>
    <t>-1.1899 (2.1605)</t>
  </si>
  <si>
    <t>0.1372 (0.0786)</t>
  </si>
  <si>
    <t>0.3149 (0.0555)</t>
  </si>
  <si>
    <t>-0.1217 (0.4236)</t>
  </si>
  <si>
    <t>0.115 (0.0703)</t>
  </si>
  <si>
    <t>-1.5005 (2.4249)</t>
  </si>
  <si>
    <t>-4.0687 (8.3203)</t>
  </si>
  <si>
    <t>-0.1155 (0.5552)</t>
  </si>
  <si>
    <t>-1.0311 (1.0998)</t>
  </si>
  <si>
    <t>-0.6218 (1.3341)</t>
  </si>
  <si>
    <t>0.349 (0.5069)</t>
  </si>
  <si>
    <t>-1.0022 (1.7646)</t>
  </si>
  <si>
    <t>-1.1105 (2.185)</t>
  </si>
  <si>
    <t>-11.3462 (11.6332)</t>
  </si>
  <si>
    <t>-14.1029 (19.7581)</t>
  </si>
  <si>
    <t>-0.9963 (1.188)</t>
  </si>
  <si>
    <t>-0.053 (0.2958)</t>
  </si>
  <si>
    <t>-2.5376 (5.8978)</t>
  </si>
  <si>
    <t>-0.2412 (0.4474)</t>
  </si>
  <si>
    <t>-2.6443 (4.3184)</t>
  </si>
  <si>
    <t>-0.4712 (0.8524)</t>
  </si>
  <si>
    <t>-1.2481 (3.0864)</t>
  </si>
  <si>
    <t>-0.429 (0.6706)</t>
  </si>
  <si>
    <t>-0.3183 (0.2247)</t>
  </si>
  <si>
    <t>-0.8607 (1.2563)</t>
  </si>
  <si>
    <t>-1.1367 (0.8916)</t>
  </si>
  <si>
    <t>-0.5189 (0.3263)</t>
  </si>
  <si>
    <t>-0.9248 (0.4692)</t>
  </si>
  <si>
    <t>-1.0352 (1.8973)</t>
  </si>
  <si>
    <t>0.7083 (0.5052)</t>
  </si>
  <si>
    <t>-0.58 (0.7806)</t>
  </si>
  <si>
    <t>-0.4105 (0.8203)</t>
  </si>
  <si>
    <t>0.4665 (0.4126)</t>
  </si>
  <si>
    <t>0.0296 (1.344)</t>
  </si>
  <si>
    <t>0.4855 (0.2581)</t>
  </si>
  <si>
    <t>0.2148 (0.2685)</t>
  </si>
  <si>
    <t>-2.0285 (3.8581)</t>
  </si>
  <si>
    <t>-0.4277 (0.6442)</t>
  </si>
  <si>
    <t>-0.4799 (0.5479)</t>
  </si>
  <si>
    <t>-0.6893 (1.0313)</t>
  </si>
  <si>
    <t>-1.1619 (0.8675)</t>
  </si>
  <si>
    <t>-0.6459 (0.6039)</t>
  </si>
  <si>
    <t>-1.1482 (0.9542)</t>
  </si>
  <si>
    <t>-1.3355 (1.8515)</t>
  </si>
  <si>
    <t>-0.9768 (1.6065)</t>
  </si>
  <si>
    <t>-0.1633 (0.3922)</t>
  </si>
  <si>
    <t>-0.6796 (0.5533)</t>
  </si>
  <si>
    <t>-1.1049 (2.4118)</t>
  </si>
  <si>
    <t>0.0711 (0.1653)</t>
  </si>
  <si>
    <t>-0.4114 (0.5346)</t>
  </si>
  <si>
    <t>-0.7344 (1.7099)</t>
  </si>
  <si>
    <t>-1.988 (5.8821)</t>
  </si>
  <si>
    <t>-1.6888 (2.6376)</t>
  </si>
  <si>
    <t>-0.7398 (2.6923)</t>
  </si>
  <si>
    <t>0.1233 (0.2559)</t>
  </si>
  <si>
    <t>-1.3194 (2.5668)</t>
  </si>
  <si>
    <t>-0.2298 (0.5054)</t>
  </si>
  <si>
    <t>-0.6606 (0.8108)</t>
  </si>
  <si>
    <t>-0.8758 (1.1691)</t>
  </si>
  <si>
    <t>-1.2813 (2.6627)</t>
  </si>
  <si>
    <t>-0.0558 (0.1771)</t>
  </si>
  <si>
    <t>-0.3051 (0.4511)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</si>
</sst>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0" borderId="0" xfId="0" applyFont="1" applyFill="1"/>
    <xf numFmtId="0" fontId="2" fillId="0" borderId="0" xfId="0" applyFont="1"/>
    <xf numFmtId="0" fontId="2" fillId="0" borderId="1" xfId="0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P9" workbookViewId="0">
      <selection activeCell="X23" sqref="X23:Z38"/>
    </sheetView>
  </sheetViews>
  <sheetFormatPr baseColWidth="10" defaultRowHeight="12.75" x14ac:dyDescent="0.2"/>
  <cols>
    <col min="1" max="5" width="11.42578125" style="10"/>
    <col min="6" max="6" width="16.42578125" style="10" customWidth="1"/>
    <col min="7" max="18" width="11.42578125" style="10"/>
    <col min="19" max="21" width="20.140625" style="10" customWidth="1"/>
    <col min="22" max="23" width="11.42578125" style="10"/>
    <col min="24" max="26" width="20.140625" style="10" customWidth="1"/>
    <col min="27" max="16384" width="11.42578125" style="10"/>
  </cols>
  <sheetData>
    <row r="1" spans="1:26" s="9" customFormat="1" x14ac:dyDescent="0.2">
      <c r="A1" s="9" t="s">
        <v>0</v>
      </c>
      <c r="G1" s="9" t="s">
        <v>1</v>
      </c>
      <c r="L1" s="9" t="s">
        <v>2</v>
      </c>
      <c r="S1" s="9" t="s">
        <v>29</v>
      </c>
      <c r="X1" s="9" t="s">
        <v>29</v>
      </c>
    </row>
    <row r="2" spans="1:26" ht="25.5" x14ac:dyDescent="0.2">
      <c r="A2" s="1" t="s">
        <v>3</v>
      </c>
      <c r="B2" s="6" t="s">
        <v>32</v>
      </c>
      <c r="C2" s="6" t="s">
        <v>33</v>
      </c>
      <c r="D2" s="6"/>
      <c r="E2" s="6"/>
      <c r="F2" s="6"/>
      <c r="G2" s="6" t="s">
        <v>32</v>
      </c>
      <c r="H2" s="6" t="s">
        <v>33</v>
      </c>
      <c r="I2" s="6"/>
      <c r="J2" s="6"/>
      <c r="K2" s="6"/>
      <c r="L2" s="6" t="s">
        <v>32</v>
      </c>
      <c r="M2" s="6" t="s">
        <v>33</v>
      </c>
      <c r="N2" s="6"/>
      <c r="O2" s="6"/>
      <c r="P2" s="6"/>
      <c r="R2" s="1" t="s">
        <v>3</v>
      </c>
      <c r="S2" s="14" t="s">
        <v>27</v>
      </c>
      <c r="T2" s="14" t="s">
        <v>26</v>
      </c>
      <c r="U2" s="14" t="s">
        <v>28</v>
      </c>
      <c r="W2" s="1" t="s">
        <v>3</v>
      </c>
      <c r="X2" s="14" t="s">
        <v>27</v>
      </c>
      <c r="Y2" s="14" t="s">
        <v>26</v>
      </c>
      <c r="Z2" s="14" t="s">
        <v>28</v>
      </c>
    </row>
    <row r="3" spans="1:26" x14ac:dyDescent="0.2">
      <c r="A3" s="3" t="s">
        <v>4</v>
      </c>
      <c r="B3" s="27">
        <v>0.69165734308568139</v>
      </c>
      <c r="C3" s="27">
        <v>0.34324126735219362</v>
      </c>
      <c r="D3" s="7">
        <f>ROUND(B3,4)</f>
        <v>0.69169999999999998</v>
      </c>
      <c r="E3" s="7">
        <f>ROUND(C3,4)</f>
        <v>0.34320000000000001</v>
      </c>
      <c r="F3" s="7" t="str">
        <f>D3&amp;(" ("&amp;E3&amp;")")</f>
        <v>0.6917 (0.3432)</v>
      </c>
      <c r="G3" s="8">
        <v>0.39492699970567391</v>
      </c>
      <c r="H3" s="8">
        <v>1.1021611145977479E-3</v>
      </c>
      <c r="I3" s="7">
        <f>ROUND(G3,4)</f>
        <v>0.39489999999999997</v>
      </c>
      <c r="J3" s="7">
        <f>ROUND(H3,4)</f>
        <v>1.1000000000000001E-3</v>
      </c>
      <c r="K3" s="7" t="str">
        <f>I3&amp;(" ("&amp;J3&amp;")")</f>
        <v>0.3949 (0.0011)</v>
      </c>
      <c r="L3" s="8">
        <v>-8.4802894044566687E-2</v>
      </c>
      <c r="M3" s="8">
        <v>1.017727044893753</v>
      </c>
      <c r="N3" s="7">
        <f>ROUND(L3,4)</f>
        <v>-8.48E-2</v>
      </c>
      <c r="O3" s="7">
        <f>ROUND(M3,4)</f>
        <v>1.0177</v>
      </c>
      <c r="P3" s="7" t="str">
        <f>N3&amp;(" ("&amp;O3&amp;")")</f>
        <v>-0.0848 (1.0177)</v>
      </c>
      <c r="R3" s="3" t="s">
        <v>4</v>
      </c>
      <c r="S3" s="11" t="s">
        <v>36</v>
      </c>
      <c r="T3" s="11" t="s">
        <v>55</v>
      </c>
      <c r="U3" s="11" t="s">
        <v>74</v>
      </c>
      <c r="W3" s="3" t="s">
        <v>5</v>
      </c>
      <c r="X3" s="11" t="s">
        <v>37</v>
      </c>
      <c r="Y3" s="11" t="s">
        <v>56</v>
      </c>
      <c r="Z3" s="11" t="s">
        <v>75</v>
      </c>
    </row>
    <row r="4" spans="1:26" x14ac:dyDescent="0.2">
      <c r="A4" s="3" t="s">
        <v>5</v>
      </c>
      <c r="B4" s="28">
        <v>0.66843656719891276</v>
      </c>
      <c r="C4" s="7">
        <v>0.25104033573149248</v>
      </c>
      <c r="D4" s="7">
        <f t="shared" ref="D4:D21" si="0">ROUND(B4,4)</f>
        <v>0.66839999999999999</v>
      </c>
      <c r="E4" s="7">
        <f t="shared" ref="E4:E21" si="1">ROUND(C4,4)</f>
        <v>0.251</v>
      </c>
      <c r="F4" s="7" t="str">
        <f t="shared" ref="F4:F21" si="2">D4&amp;(" ("&amp;E4&amp;")")</f>
        <v>0.6684 (0.251)</v>
      </c>
      <c r="G4" s="8">
        <v>0.33027757689702708</v>
      </c>
      <c r="H4" s="8">
        <v>2.3289536883089818E-3</v>
      </c>
      <c r="I4" s="7">
        <f t="shared" ref="I4:I21" si="3">ROUND(G4,4)</f>
        <v>0.33029999999999998</v>
      </c>
      <c r="J4" s="7">
        <f t="shared" ref="J4:J21" si="4">ROUND(H4,4)</f>
        <v>2.3E-3</v>
      </c>
      <c r="K4" s="7" t="str">
        <f t="shared" ref="K4:K21" si="5">I4&amp;(" ("&amp;J4&amp;")")</f>
        <v>0.3303 (0.0023)</v>
      </c>
      <c r="L4" s="8">
        <v>-0.15193480407549109</v>
      </c>
      <c r="M4" s="8">
        <v>0.73630100022565792</v>
      </c>
      <c r="N4" s="7">
        <f t="shared" ref="N4:N21" si="6">ROUND(L4,4)</f>
        <v>-0.15190000000000001</v>
      </c>
      <c r="O4" s="7">
        <f t="shared" ref="O4:O21" si="7">ROUND(M4,4)</f>
        <v>0.73629999999999995</v>
      </c>
      <c r="P4" s="7" t="str">
        <f t="shared" ref="P4:P21" si="8">N4&amp;(" ("&amp;O4&amp;")")</f>
        <v>-0.1519 (0.7363)</v>
      </c>
      <c r="R4" s="3" t="s">
        <v>5</v>
      </c>
      <c r="S4" s="11" t="s">
        <v>37</v>
      </c>
      <c r="T4" s="11" t="s">
        <v>56</v>
      </c>
      <c r="U4" s="11" t="s">
        <v>75</v>
      </c>
      <c r="W4" s="3" t="s">
        <v>6</v>
      </c>
      <c r="X4" s="11" t="s">
        <v>38</v>
      </c>
      <c r="Y4" s="11" t="s">
        <v>57</v>
      </c>
      <c r="Z4" s="11" t="s">
        <v>76</v>
      </c>
    </row>
    <row r="5" spans="1:26" x14ac:dyDescent="0.2">
      <c r="A5" s="3" t="s">
        <v>6</v>
      </c>
      <c r="B5" s="7">
        <v>0.33495154725430881</v>
      </c>
      <c r="C5" s="7">
        <v>0.39399435046692832</v>
      </c>
      <c r="D5" s="7">
        <f t="shared" si="0"/>
        <v>0.33500000000000002</v>
      </c>
      <c r="E5" s="7">
        <f t="shared" si="1"/>
        <v>0.39400000000000002</v>
      </c>
      <c r="F5" s="7" t="str">
        <f t="shared" si="2"/>
        <v>0.335 (0.394)</v>
      </c>
      <c r="G5" s="8">
        <v>-0.13171737265116709</v>
      </c>
      <c r="H5" s="8">
        <v>5.4840760780325926E-3</v>
      </c>
      <c r="I5" s="7">
        <f t="shared" si="3"/>
        <v>-0.13170000000000001</v>
      </c>
      <c r="J5" s="7">
        <f t="shared" si="4"/>
        <v>5.4999999999999997E-3</v>
      </c>
      <c r="K5" s="7" t="str">
        <f t="shared" si="5"/>
        <v>-0.1317 (0.0055)</v>
      </c>
      <c r="L5" s="34">
        <v>0.12314974429156141</v>
      </c>
      <c r="M5" s="34">
        <v>6.9515070996568909E-2</v>
      </c>
      <c r="N5" s="7">
        <f t="shared" si="6"/>
        <v>0.1231</v>
      </c>
      <c r="O5" s="7">
        <f t="shared" si="7"/>
        <v>6.9500000000000006E-2</v>
      </c>
      <c r="P5" s="7" t="str">
        <f t="shared" si="8"/>
        <v>0.1231 (0.0695)</v>
      </c>
      <c r="R5" s="3" t="s">
        <v>6</v>
      </c>
      <c r="S5" s="11" t="s">
        <v>38</v>
      </c>
      <c r="T5" s="11" t="s">
        <v>57</v>
      </c>
      <c r="U5" s="11" t="s">
        <v>76</v>
      </c>
      <c r="W5" s="3" t="s">
        <v>7</v>
      </c>
      <c r="X5" s="11" t="s">
        <v>39</v>
      </c>
      <c r="Y5" s="11" t="s">
        <v>58</v>
      </c>
      <c r="Z5" s="11" t="s">
        <v>77</v>
      </c>
    </row>
    <row r="6" spans="1:26" x14ac:dyDescent="0.2">
      <c r="A6" s="3" t="s">
        <v>7</v>
      </c>
      <c r="B6" s="7">
        <v>0.21499148705107909</v>
      </c>
      <c r="C6" s="7">
        <v>0.22368071553822069</v>
      </c>
      <c r="D6" s="7">
        <f t="shared" si="0"/>
        <v>0.215</v>
      </c>
      <c r="E6" s="7">
        <f t="shared" si="1"/>
        <v>0.22370000000000001</v>
      </c>
      <c r="F6" s="7" t="str">
        <f t="shared" si="2"/>
        <v>0.215 (0.2237)</v>
      </c>
      <c r="G6" s="8">
        <v>-6.9136081583369952E-2</v>
      </c>
      <c r="H6" s="8">
        <v>2.540230622784358E-3</v>
      </c>
      <c r="I6" s="7">
        <f t="shared" si="3"/>
        <v>-6.9099999999999995E-2</v>
      </c>
      <c r="J6" s="7">
        <f t="shared" si="4"/>
        <v>2.5000000000000001E-3</v>
      </c>
      <c r="K6" s="7" t="str">
        <f t="shared" si="5"/>
        <v>-0.0691 (0.0025)</v>
      </c>
      <c r="L6" s="34">
        <v>0.1219620471219738</v>
      </c>
      <c r="M6" s="34">
        <v>6.5379109456471879E-2</v>
      </c>
      <c r="N6" s="7">
        <f t="shared" si="6"/>
        <v>0.122</v>
      </c>
      <c r="O6" s="7">
        <f t="shared" si="7"/>
        <v>6.54E-2</v>
      </c>
      <c r="P6" s="7" t="str">
        <f t="shared" si="8"/>
        <v>0.122 (0.0654)</v>
      </c>
      <c r="R6" s="3" t="s">
        <v>7</v>
      </c>
      <c r="S6" s="11" t="s">
        <v>39</v>
      </c>
      <c r="T6" s="11" t="s">
        <v>58</v>
      </c>
      <c r="U6" s="11" t="s">
        <v>77</v>
      </c>
      <c r="W6" s="3" t="s">
        <v>9</v>
      </c>
      <c r="X6" s="11" t="s">
        <v>41</v>
      </c>
      <c r="Y6" s="11" t="s">
        <v>60</v>
      </c>
      <c r="Z6" s="11" t="s">
        <v>79</v>
      </c>
    </row>
    <row r="7" spans="1:26" x14ac:dyDescent="0.2">
      <c r="A7" s="3" t="s">
        <v>8</v>
      </c>
      <c r="B7" s="28">
        <v>0.68566955317534617</v>
      </c>
      <c r="C7" s="7">
        <v>0.28536246290678091</v>
      </c>
      <c r="D7" s="7">
        <f t="shared" si="0"/>
        <v>0.68569999999999998</v>
      </c>
      <c r="E7" s="7">
        <f t="shared" si="1"/>
        <v>0.28539999999999999</v>
      </c>
      <c r="F7" s="7" t="str">
        <f t="shared" si="2"/>
        <v>0.6857 (0.2854)</v>
      </c>
      <c r="G7" s="8">
        <v>0.1093402762253647</v>
      </c>
      <c r="H7" s="8">
        <v>1.128293807346747E-3</v>
      </c>
      <c r="I7" s="7">
        <f t="shared" si="3"/>
        <v>0.10929999999999999</v>
      </c>
      <c r="J7" s="7">
        <f t="shared" si="4"/>
        <v>1.1000000000000001E-3</v>
      </c>
      <c r="K7" s="7" t="str">
        <f t="shared" si="5"/>
        <v>0.1093 (0.0011)</v>
      </c>
      <c r="L7" s="33">
        <v>2.033142982615558E-2</v>
      </c>
      <c r="M7" s="8">
        <v>0.29231834293893288</v>
      </c>
      <c r="N7" s="7">
        <f t="shared" si="6"/>
        <v>2.0299999999999999E-2</v>
      </c>
      <c r="O7" s="7">
        <f t="shared" si="7"/>
        <v>0.2923</v>
      </c>
      <c r="P7" s="7" t="str">
        <f t="shared" si="8"/>
        <v>0.0203 (0.2923)</v>
      </c>
      <c r="R7" s="3" t="s">
        <v>8</v>
      </c>
      <c r="S7" s="11" t="s">
        <v>40</v>
      </c>
      <c r="T7" s="11" t="s">
        <v>59</v>
      </c>
      <c r="U7" s="11" t="s">
        <v>78</v>
      </c>
      <c r="W7" s="3" t="s">
        <v>10</v>
      </c>
      <c r="X7" s="11" t="s">
        <v>42</v>
      </c>
      <c r="Y7" s="11" t="s">
        <v>61</v>
      </c>
      <c r="Z7" s="11" t="s">
        <v>80</v>
      </c>
    </row>
    <row r="8" spans="1:26" x14ac:dyDescent="0.2">
      <c r="A8" s="3" t="s">
        <v>9</v>
      </c>
      <c r="B8" s="7">
        <v>0.52362971701890348</v>
      </c>
      <c r="C8" s="7">
        <v>0.2674151004113996</v>
      </c>
      <c r="D8" s="7">
        <f t="shared" si="0"/>
        <v>0.52359999999999995</v>
      </c>
      <c r="E8" s="7">
        <f t="shared" si="1"/>
        <v>0.26740000000000003</v>
      </c>
      <c r="F8" s="7" t="str">
        <f t="shared" si="2"/>
        <v>0.5236 (0.2674)</v>
      </c>
      <c r="G8" s="8">
        <v>-8.7687873583216086E-2</v>
      </c>
      <c r="H8" s="8">
        <v>5.9498555129663738E-4</v>
      </c>
      <c r="I8" s="7">
        <f t="shared" si="3"/>
        <v>-8.77E-2</v>
      </c>
      <c r="J8" s="7">
        <f t="shared" si="4"/>
        <v>5.9999999999999995E-4</v>
      </c>
      <c r="K8" s="7" t="str">
        <f t="shared" si="5"/>
        <v>-0.0877 (0.0006)</v>
      </c>
      <c r="L8" s="8">
        <v>-2.290714060716767E-2</v>
      </c>
      <c r="M8" s="8">
        <v>7.0092696934026089E-2</v>
      </c>
      <c r="N8" s="7">
        <f t="shared" si="6"/>
        <v>-2.29E-2</v>
      </c>
      <c r="O8" s="7">
        <f t="shared" si="7"/>
        <v>7.0099999999999996E-2</v>
      </c>
      <c r="P8" s="7" t="str">
        <f t="shared" si="8"/>
        <v>-0.0229 (0.0701)</v>
      </c>
      <c r="R8" s="3" t="s">
        <v>9</v>
      </c>
      <c r="S8" s="11" t="s">
        <v>41</v>
      </c>
      <c r="T8" s="11" t="s">
        <v>60</v>
      </c>
      <c r="U8" s="11" t="s">
        <v>79</v>
      </c>
      <c r="W8" s="3" t="s">
        <v>11</v>
      </c>
      <c r="X8" s="11" t="s">
        <v>43</v>
      </c>
      <c r="Y8" s="11" t="s">
        <v>62</v>
      </c>
      <c r="Z8" s="11" t="s">
        <v>81</v>
      </c>
    </row>
    <row r="9" spans="1:26" x14ac:dyDescent="0.2">
      <c r="A9" s="3" t="s">
        <v>10</v>
      </c>
      <c r="B9" s="7">
        <v>0.28429987173783888</v>
      </c>
      <c r="C9" s="7">
        <v>0.61392155756536337</v>
      </c>
      <c r="D9" s="7">
        <f t="shared" si="0"/>
        <v>0.2843</v>
      </c>
      <c r="E9" s="7">
        <f t="shared" si="1"/>
        <v>0.6139</v>
      </c>
      <c r="F9" s="7" t="str">
        <f t="shared" si="2"/>
        <v>0.2843 (0.6139)</v>
      </c>
      <c r="G9" s="8">
        <v>-5.0982877009653474E-3</v>
      </c>
      <c r="H9" s="8">
        <v>1.5828833690109E-3</v>
      </c>
      <c r="I9" s="7">
        <f t="shared" si="3"/>
        <v>-5.1000000000000004E-3</v>
      </c>
      <c r="J9" s="7">
        <f t="shared" si="4"/>
        <v>1.6000000000000001E-3</v>
      </c>
      <c r="K9" s="7" t="str">
        <f t="shared" si="5"/>
        <v>-0.0051 (0.0016)</v>
      </c>
      <c r="L9" s="34">
        <v>-0.1474188373381021</v>
      </c>
      <c r="M9" s="34">
        <v>0.68345069856946106</v>
      </c>
      <c r="N9" s="7">
        <f t="shared" si="6"/>
        <v>-0.1474</v>
      </c>
      <c r="O9" s="7">
        <f t="shared" si="7"/>
        <v>0.6835</v>
      </c>
      <c r="P9" s="7" t="str">
        <f t="shared" si="8"/>
        <v>-0.1474 (0.6835)</v>
      </c>
      <c r="R9" s="3" t="s">
        <v>10</v>
      </c>
      <c r="S9" s="11" t="s">
        <v>42</v>
      </c>
      <c r="T9" s="11" t="s">
        <v>61</v>
      </c>
      <c r="U9" s="11" t="s">
        <v>80</v>
      </c>
      <c r="W9" s="3" t="s">
        <v>13</v>
      </c>
      <c r="X9" s="11" t="s">
        <v>45</v>
      </c>
      <c r="Y9" s="11" t="s">
        <v>64</v>
      </c>
      <c r="Z9" s="11" t="s">
        <v>83</v>
      </c>
    </row>
    <row r="10" spans="1:26" x14ac:dyDescent="0.2">
      <c r="A10" s="3" t="s">
        <v>11</v>
      </c>
      <c r="B10" s="27">
        <v>0.60870170138974777</v>
      </c>
      <c r="C10" s="27">
        <v>0.35659599632622618</v>
      </c>
      <c r="D10" s="7">
        <f t="shared" si="0"/>
        <v>0.60870000000000002</v>
      </c>
      <c r="E10" s="7">
        <f t="shared" si="1"/>
        <v>0.35659999999999997</v>
      </c>
      <c r="F10" s="7" t="str">
        <f t="shared" si="2"/>
        <v>0.6087 (0.3566)</v>
      </c>
      <c r="G10" s="8">
        <v>-1.527082252347498E-2</v>
      </c>
      <c r="H10" s="8">
        <v>1.4810648490872849E-3</v>
      </c>
      <c r="I10" s="7">
        <f t="shared" si="3"/>
        <v>-1.5299999999999999E-2</v>
      </c>
      <c r="J10" s="7">
        <f t="shared" si="4"/>
        <v>1.5E-3</v>
      </c>
      <c r="K10" s="7" t="str">
        <f t="shared" si="5"/>
        <v>-0.0153 (0.0015)</v>
      </c>
      <c r="L10" s="33">
        <v>6.787015745512022E-2</v>
      </c>
      <c r="M10" s="8">
        <v>7.5297159225569871E-2</v>
      </c>
      <c r="N10" s="7">
        <f t="shared" si="6"/>
        <v>6.7900000000000002E-2</v>
      </c>
      <c r="O10" s="7">
        <f t="shared" si="7"/>
        <v>7.5300000000000006E-2</v>
      </c>
      <c r="P10" s="7" t="str">
        <f t="shared" si="8"/>
        <v>0.0679 (0.0753)</v>
      </c>
      <c r="R10" s="3" t="s">
        <v>11</v>
      </c>
      <c r="S10" s="11" t="s">
        <v>43</v>
      </c>
      <c r="T10" s="11" t="s">
        <v>62</v>
      </c>
      <c r="U10" s="11" t="s">
        <v>81</v>
      </c>
      <c r="W10" s="3" t="s">
        <v>14</v>
      </c>
      <c r="X10" s="11" t="s">
        <v>46</v>
      </c>
      <c r="Y10" s="11" t="s">
        <v>65</v>
      </c>
      <c r="Z10" s="11" t="s">
        <v>84</v>
      </c>
    </row>
    <row r="11" spans="1:26" x14ac:dyDescent="0.2">
      <c r="A11" s="3" t="s">
        <v>12</v>
      </c>
      <c r="B11" s="28">
        <v>0.76084346926926849</v>
      </c>
      <c r="C11" s="7">
        <v>0.31121456201897302</v>
      </c>
      <c r="D11" s="7">
        <f t="shared" si="0"/>
        <v>0.76080000000000003</v>
      </c>
      <c r="E11" s="7">
        <f t="shared" si="1"/>
        <v>0.31119999999999998</v>
      </c>
      <c r="F11" s="7" t="str">
        <f t="shared" si="2"/>
        <v>0.7608 (0.3112)</v>
      </c>
      <c r="G11" s="33">
        <v>0.70583525222152343</v>
      </c>
      <c r="H11" s="8">
        <v>5.0866650687121434E-4</v>
      </c>
      <c r="I11" s="7">
        <f t="shared" si="3"/>
        <v>0.70579999999999998</v>
      </c>
      <c r="J11" s="7">
        <f t="shared" si="4"/>
        <v>5.0000000000000001E-4</v>
      </c>
      <c r="K11" s="7" t="str">
        <f t="shared" si="5"/>
        <v>0.7058 (0.0005)</v>
      </c>
      <c r="L11" s="8">
        <v>-1.974393444494472</v>
      </c>
      <c r="M11" s="8">
        <v>2.939226099175464</v>
      </c>
      <c r="N11" s="7">
        <f t="shared" si="6"/>
        <v>-1.9743999999999999</v>
      </c>
      <c r="O11" s="7">
        <f t="shared" si="7"/>
        <v>2.9392</v>
      </c>
      <c r="P11" s="7" t="str">
        <f t="shared" si="8"/>
        <v>-1.9744 (2.9392)</v>
      </c>
      <c r="R11" s="3" t="s">
        <v>12</v>
      </c>
      <c r="S11" s="11" t="s">
        <v>44</v>
      </c>
      <c r="T11" s="11" t="s">
        <v>63</v>
      </c>
      <c r="U11" s="11" t="s">
        <v>82</v>
      </c>
      <c r="W11" s="3" t="s">
        <v>15</v>
      </c>
      <c r="X11" s="11" t="s">
        <v>47</v>
      </c>
      <c r="Y11" s="11" t="s">
        <v>66</v>
      </c>
      <c r="Z11" s="11" t="s">
        <v>85</v>
      </c>
    </row>
    <row r="12" spans="1:26" x14ac:dyDescent="0.2">
      <c r="A12" s="3" t="s">
        <v>13</v>
      </c>
      <c r="B12" s="28">
        <v>0.8168623620365304</v>
      </c>
      <c r="C12" s="7">
        <v>0.2029057735181625</v>
      </c>
      <c r="D12" s="7">
        <f t="shared" si="0"/>
        <v>0.81689999999999996</v>
      </c>
      <c r="E12" s="7">
        <f t="shared" si="1"/>
        <v>0.2029</v>
      </c>
      <c r="F12" s="7" t="str">
        <f t="shared" si="2"/>
        <v>0.8169 (0.2029)</v>
      </c>
      <c r="G12" s="33">
        <v>0.62339915227345499</v>
      </c>
      <c r="H12" s="8">
        <v>8.5290076740943892E-4</v>
      </c>
      <c r="I12" s="7">
        <f t="shared" si="3"/>
        <v>0.62339999999999995</v>
      </c>
      <c r="J12" s="7">
        <f t="shared" si="4"/>
        <v>8.9999999999999998E-4</v>
      </c>
      <c r="K12" s="7" t="str">
        <f t="shared" si="5"/>
        <v>0.6234 (0.0009)</v>
      </c>
      <c r="L12" s="8">
        <v>-0.25255874271850909</v>
      </c>
      <c r="M12" s="8">
        <v>1.542519776711968</v>
      </c>
      <c r="N12" s="7">
        <f t="shared" si="6"/>
        <v>-0.25259999999999999</v>
      </c>
      <c r="O12" s="7">
        <f t="shared" si="7"/>
        <v>1.5425</v>
      </c>
      <c r="P12" s="7" t="str">
        <f t="shared" si="8"/>
        <v>-0.2526 (1.5425)</v>
      </c>
      <c r="R12" s="3" t="s">
        <v>13</v>
      </c>
      <c r="S12" s="11" t="s">
        <v>45</v>
      </c>
      <c r="T12" s="11" t="s">
        <v>64</v>
      </c>
      <c r="U12" s="11" t="s">
        <v>83</v>
      </c>
      <c r="W12" s="3" t="s">
        <v>17</v>
      </c>
      <c r="X12" s="11" t="s">
        <v>49</v>
      </c>
      <c r="Y12" s="11" t="s">
        <v>68</v>
      </c>
      <c r="Z12" s="11" t="s">
        <v>87</v>
      </c>
    </row>
    <row r="13" spans="1:26" x14ac:dyDescent="0.2">
      <c r="A13" s="3" t="s">
        <v>14</v>
      </c>
      <c r="B13" s="28">
        <v>0.58064443738028682</v>
      </c>
      <c r="C13" s="7">
        <v>0.36081984362878672</v>
      </c>
      <c r="D13" s="7">
        <f t="shared" si="0"/>
        <v>0.5806</v>
      </c>
      <c r="E13" s="7">
        <f t="shared" si="1"/>
        <v>0.36080000000000001</v>
      </c>
      <c r="F13" s="7" t="str">
        <f t="shared" si="2"/>
        <v>0.5806 (0.3608)</v>
      </c>
      <c r="G13" s="33">
        <v>0.66481702294976652</v>
      </c>
      <c r="H13" s="8">
        <v>4.8097239887247241E-4</v>
      </c>
      <c r="I13" s="7">
        <f t="shared" si="3"/>
        <v>0.66479999999999995</v>
      </c>
      <c r="J13" s="7">
        <f t="shared" si="4"/>
        <v>5.0000000000000001E-4</v>
      </c>
      <c r="K13" s="7" t="str">
        <f t="shared" si="5"/>
        <v>0.6648 (0.0005)</v>
      </c>
      <c r="L13" s="8">
        <v>-0.1113039423985458</v>
      </c>
      <c r="M13" s="8">
        <v>0.60988101550119267</v>
      </c>
      <c r="N13" s="7">
        <f t="shared" si="6"/>
        <v>-0.1113</v>
      </c>
      <c r="O13" s="7">
        <f t="shared" si="7"/>
        <v>0.6099</v>
      </c>
      <c r="P13" s="7" t="str">
        <f t="shared" si="8"/>
        <v>-0.1113 (0.6099)</v>
      </c>
      <c r="R13" s="3" t="s">
        <v>14</v>
      </c>
      <c r="S13" s="11" t="s">
        <v>46</v>
      </c>
      <c r="T13" s="11" t="s">
        <v>65</v>
      </c>
      <c r="U13" s="11" t="s">
        <v>84</v>
      </c>
      <c r="W13" s="3" t="s">
        <v>18</v>
      </c>
      <c r="X13" s="11" t="s">
        <v>50</v>
      </c>
      <c r="Y13" s="11" t="s">
        <v>69</v>
      </c>
      <c r="Z13" s="11" t="s">
        <v>88</v>
      </c>
    </row>
    <row r="14" spans="1:26" x14ac:dyDescent="0.2">
      <c r="A14" s="3" t="s">
        <v>15</v>
      </c>
      <c r="B14" s="28">
        <v>0.86846371493591668</v>
      </c>
      <c r="C14" s="7">
        <v>0.1081955303626583</v>
      </c>
      <c r="D14" s="7">
        <f t="shared" si="0"/>
        <v>0.86850000000000005</v>
      </c>
      <c r="E14" s="7">
        <f t="shared" si="1"/>
        <v>0.1082</v>
      </c>
      <c r="F14" s="7" t="str">
        <f t="shared" si="2"/>
        <v>0.8685 (0.1082)</v>
      </c>
      <c r="G14" s="33">
        <v>0.61512533671106784</v>
      </c>
      <c r="H14" s="8">
        <v>8.9618391371166096E-4</v>
      </c>
      <c r="I14" s="7">
        <f t="shared" si="3"/>
        <v>0.61509999999999998</v>
      </c>
      <c r="J14" s="7">
        <f t="shared" si="4"/>
        <v>8.9999999999999998E-4</v>
      </c>
      <c r="K14" s="7" t="str">
        <f t="shared" si="5"/>
        <v>0.6151 (0.0009)</v>
      </c>
      <c r="L14" s="33">
        <v>0.18443470622852179</v>
      </c>
      <c r="M14" s="8">
        <v>0.20384587647968561</v>
      </c>
      <c r="N14" s="7">
        <f t="shared" si="6"/>
        <v>0.18440000000000001</v>
      </c>
      <c r="O14" s="7">
        <f t="shared" si="7"/>
        <v>0.20380000000000001</v>
      </c>
      <c r="P14" s="7" t="str">
        <f t="shared" si="8"/>
        <v>0.1844 (0.2038)</v>
      </c>
      <c r="R14" s="3" t="s">
        <v>15</v>
      </c>
      <c r="S14" s="11" t="s">
        <v>47</v>
      </c>
      <c r="T14" s="11" t="s">
        <v>66</v>
      </c>
      <c r="U14" s="11" t="s">
        <v>85</v>
      </c>
      <c r="W14" s="3" t="s">
        <v>19</v>
      </c>
      <c r="X14" s="11" t="s">
        <v>51</v>
      </c>
      <c r="Y14" s="11" t="s">
        <v>70</v>
      </c>
      <c r="Z14" s="11" t="s">
        <v>89</v>
      </c>
    </row>
    <row r="15" spans="1:26" x14ac:dyDescent="0.2">
      <c r="A15" s="3" t="s">
        <v>16</v>
      </c>
      <c r="B15" s="7">
        <v>0.49339414425121381</v>
      </c>
      <c r="C15" s="7">
        <v>0.24640823100569151</v>
      </c>
      <c r="D15" s="7">
        <f t="shared" si="0"/>
        <v>0.49340000000000001</v>
      </c>
      <c r="E15" s="7">
        <f t="shared" si="1"/>
        <v>0.24640000000000001</v>
      </c>
      <c r="F15" s="7" t="str">
        <f t="shared" si="2"/>
        <v>0.4934 (0.2464)</v>
      </c>
      <c r="G15" s="8">
        <v>0.1386615596237607</v>
      </c>
      <c r="H15" s="8">
        <v>1.8293766577617771E-3</v>
      </c>
      <c r="I15" s="7">
        <f t="shared" si="3"/>
        <v>0.13869999999999999</v>
      </c>
      <c r="J15" s="7">
        <f t="shared" si="4"/>
        <v>1.8E-3</v>
      </c>
      <c r="K15" s="7" t="str">
        <f t="shared" si="5"/>
        <v>0.1387 (0.0018)</v>
      </c>
      <c r="L15" s="33">
        <v>5.110146612689466E-2</v>
      </c>
      <c r="M15" s="8">
        <v>0.1067968844442026</v>
      </c>
      <c r="N15" s="7">
        <f t="shared" si="6"/>
        <v>5.11E-2</v>
      </c>
      <c r="O15" s="7">
        <f t="shared" si="7"/>
        <v>0.10680000000000001</v>
      </c>
      <c r="P15" s="7" t="str">
        <f t="shared" si="8"/>
        <v>0.0511 (0.1068)</v>
      </c>
      <c r="R15" s="3" t="s">
        <v>16</v>
      </c>
      <c r="S15" s="11" t="s">
        <v>48</v>
      </c>
      <c r="T15" s="11" t="s">
        <v>67</v>
      </c>
      <c r="U15" s="11" t="s">
        <v>86</v>
      </c>
      <c r="W15" s="3" t="s">
        <v>20</v>
      </c>
      <c r="X15" s="11" t="s">
        <v>52</v>
      </c>
      <c r="Y15" s="11" t="s">
        <v>71</v>
      </c>
      <c r="Z15" s="11" t="s">
        <v>90</v>
      </c>
    </row>
    <row r="16" spans="1:26" x14ac:dyDescent="0.2">
      <c r="A16" s="3" t="s">
        <v>17</v>
      </c>
      <c r="B16" s="27">
        <v>0.1609143449187648</v>
      </c>
      <c r="C16" s="27">
        <v>8.3994225326258776E-2</v>
      </c>
      <c r="D16" s="7">
        <f t="shared" si="0"/>
        <v>0.16089999999999999</v>
      </c>
      <c r="E16" s="7">
        <f t="shared" si="1"/>
        <v>8.4000000000000005E-2</v>
      </c>
      <c r="F16" s="7" t="str">
        <f t="shared" si="2"/>
        <v>0.1609 (0.084)</v>
      </c>
      <c r="G16" s="8">
        <v>-0.1198128985839077</v>
      </c>
      <c r="H16" s="8">
        <v>3.6827923743724769E-3</v>
      </c>
      <c r="I16" s="7">
        <f t="shared" si="3"/>
        <v>-0.1198</v>
      </c>
      <c r="J16" s="7">
        <f t="shared" si="4"/>
        <v>3.7000000000000002E-3</v>
      </c>
      <c r="K16" s="7" t="str">
        <f t="shared" si="5"/>
        <v>-0.1198 (0.0037)</v>
      </c>
      <c r="L16" s="33">
        <v>0.10939323162914839</v>
      </c>
      <c r="M16" s="8">
        <v>0.18261130163116071</v>
      </c>
      <c r="N16" s="7">
        <f t="shared" si="6"/>
        <v>0.1094</v>
      </c>
      <c r="O16" s="7">
        <f t="shared" si="7"/>
        <v>0.18260000000000001</v>
      </c>
      <c r="P16" s="7" t="str">
        <f t="shared" si="8"/>
        <v>0.1094 (0.1826)</v>
      </c>
      <c r="R16" s="3" t="s">
        <v>17</v>
      </c>
      <c r="S16" s="11" t="s">
        <v>49</v>
      </c>
      <c r="T16" s="11" t="s">
        <v>68</v>
      </c>
      <c r="U16" s="11" t="s">
        <v>87</v>
      </c>
      <c r="W16" s="3" t="s">
        <v>21</v>
      </c>
      <c r="X16" s="11" t="s">
        <v>53</v>
      </c>
      <c r="Y16" s="11" t="s">
        <v>72</v>
      </c>
      <c r="Z16" s="11" t="s">
        <v>91</v>
      </c>
    </row>
    <row r="17" spans="1:26" x14ac:dyDescent="0.2">
      <c r="A17" s="3" t="s">
        <v>18</v>
      </c>
      <c r="B17" s="7">
        <v>0.55366071060335142</v>
      </c>
      <c r="C17" s="7">
        <v>0.22572585796015529</v>
      </c>
      <c r="D17" s="7">
        <f t="shared" si="0"/>
        <v>0.55369999999999997</v>
      </c>
      <c r="E17" s="7">
        <f t="shared" si="1"/>
        <v>0.22570000000000001</v>
      </c>
      <c r="F17" s="7" t="str">
        <f t="shared" si="2"/>
        <v>0.5537 (0.2257)</v>
      </c>
      <c r="G17" s="8">
        <v>7.7057139179834019E-2</v>
      </c>
      <c r="H17" s="8">
        <v>4.3267822007708326E-3</v>
      </c>
      <c r="I17" s="7">
        <f t="shared" si="3"/>
        <v>7.7100000000000002E-2</v>
      </c>
      <c r="J17" s="7">
        <f t="shared" si="4"/>
        <v>4.3E-3</v>
      </c>
      <c r="K17" s="7" t="str">
        <f t="shared" si="5"/>
        <v>0.0771 (0.0043)</v>
      </c>
      <c r="L17" s="8">
        <v>-1.1898539357151521</v>
      </c>
      <c r="M17" s="8">
        <v>2.1604668807161538</v>
      </c>
      <c r="N17" s="7">
        <f t="shared" si="6"/>
        <v>-1.1899</v>
      </c>
      <c r="O17" s="7">
        <f t="shared" si="7"/>
        <v>2.1604999999999999</v>
      </c>
      <c r="P17" s="7" t="str">
        <f t="shared" si="8"/>
        <v>-1.1899 (2.1605)</v>
      </c>
      <c r="R17" s="3" t="s">
        <v>18</v>
      </c>
      <c r="S17" s="11" t="s">
        <v>50</v>
      </c>
      <c r="T17" s="11" t="s">
        <v>69</v>
      </c>
      <c r="U17" s="11" t="s">
        <v>88</v>
      </c>
      <c r="W17" s="3" t="s">
        <v>22</v>
      </c>
      <c r="X17" s="11" t="s">
        <v>54</v>
      </c>
      <c r="Y17" s="11" t="s">
        <v>73</v>
      </c>
      <c r="Z17" s="11" t="s">
        <v>92</v>
      </c>
    </row>
    <row r="18" spans="1:26" x14ac:dyDescent="0.2">
      <c r="A18" s="3" t="s">
        <v>19</v>
      </c>
      <c r="B18" s="28">
        <v>0.60414134249457796</v>
      </c>
      <c r="C18" s="7">
        <v>0.34033077334883782</v>
      </c>
      <c r="D18" s="7">
        <f t="shared" si="0"/>
        <v>0.60409999999999997</v>
      </c>
      <c r="E18" s="7">
        <f t="shared" si="1"/>
        <v>0.34029999999999999</v>
      </c>
      <c r="F18" s="7" t="str">
        <f t="shared" si="2"/>
        <v>0.6041 (0.3403)</v>
      </c>
      <c r="G18" s="8">
        <v>0.1545187284991919</v>
      </c>
      <c r="H18" s="8">
        <v>1.930605704507736E-3</v>
      </c>
      <c r="I18" s="7">
        <f t="shared" si="3"/>
        <v>0.1545</v>
      </c>
      <c r="J18" s="7">
        <f t="shared" si="4"/>
        <v>1.9E-3</v>
      </c>
      <c r="K18" s="7" t="str">
        <f t="shared" si="5"/>
        <v>0.1545 (0.0019)</v>
      </c>
      <c r="L18" s="34">
        <v>0.13722557086603709</v>
      </c>
      <c r="M18" s="34">
        <v>7.8639178354369982E-2</v>
      </c>
      <c r="N18" s="7">
        <f t="shared" si="6"/>
        <v>0.13719999999999999</v>
      </c>
      <c r="O18" s="7">
        <f t="shared" si="7"/>
        <v>7.8600000000000003E-2</v>
      </c>
      <c r="P18" s="7" t="str">
        <f t="shared" si="8"/>
        <v>0.1372 (0.0786)</v>
      </c>
      <c r="R18" s="3" t="s">
        <v>19</v>
      </c>
      <c r="S18" s="11" t="s">
        <v>51</v>
      </c>
      <c r="T18" s="11" t="s">
        <v>70</v>
      </c>
      <c r="U18" s="11" t="s">
        <v>89</v>
      </c>
    </row>
    <row r="19" spans="1:26" x14ac:dyDescent="0.2">
      <c r="A19" s="3" t="s">
        <v>20</v>
      </c>
      <c r="B19" s="7">
        <v>0.54266087775151139</v>
      </c>
      <c r="C19" s="7">
        <v>0.25974176425949957</v>
      </c>
      <c r="D19" s="7">
        <f t="shared" si="0"/>
        <v>0.54269999999999996</v>
      </c>
      <c r="E19" s="7">
        <f t="shared" si="1"/>
        <v>0.25969999999999999</v>
      </c>
      <c r="F19" s="7" t="str">
        <f t="shared" si="2"/>
        <v>0.5427 (0.2597)</v>
      </c>
      <c r="G19" s="8">
        <v>0.32403377888528911</v>
      </c>
      <c r="H19" s="8">
        <v>1.875080363754199E-3</v>
      </c>
      <c r="I19" s="7">
        <f t="shared" si="3"/>
        <v>0.32400000000000001</v>
      </c>
      <c r="J19" s="7">
        <f t="shared" si="4"/>
        <v>1.9E-3</v>
      </c>
      <c r="K19" s="7" t="str">
        <f t="shared" si="5"/>
        <v>0.324 (0.0019)</v>
      </c>
      <c r="L19" s="34">
        <v>0.31492084693097522</v>
      </c>
      <c r="M19" s="34">
        <v>5.5530175864142071E-2</v>
      </c>
      <c r="N19" s="7">
        <f t="shared" si="6"/>
        <v>0.31490000000000001</v>
      </c>
      <c r="O19" s="7">
        <f t="shared" si="7"/>
        <v>5.5500000000000001E-2</v>
      </c>
      <c r="P19" s="7" t="str">
        <f t="shared" si="8"/>
        <v>0.3149 (0.0555)</v>
      </c>
      <c r="R19" s="3" t="s">
        <v>20</v>
      </c>
      <c r="S19" s="11" t="s">
        <v>52</v>
      </c>
      <c r="T19" s="11" t="s">
        <v>71</v>
      </c>
      <c r="U19" s="11" t="s">
        <v>90</v>
      </c>
    </row>
    <row r="20" spans="1:26" x14ac:dyDescent="0.2">
      <c r="A20" s="3" t="s">
        <v>21</v>
      </c>
      <c r="B20" s="27">
        <v>0.29837086182079359</v>
      </c>
      <c r="C20" s="27">
        <v>0.3176719239275877</v>
      </c>
      <c r="D20" s="7">
        <f t="shared" si="0"/>
        <v>0.2984</v>
      </c>
      <c r="E20" s="7">
        <f t="shared" si="1"/>
        <v>0.31769999999999998</v>
      </c>
      <c r="F20" s="7" t="str">
        <f t="shared" si="2"/>
        <v>0.2984 (0.3177)</v>
      </c>
      <c r="G20" s="8">
        <v>-0.14743170142405909</v>
      </c>
      <c r="H20" s="8">
        <v>4.613235923230723E-3</v>
      </c>
      <c r="I20" s="7">
        <f t="shared" si="3"/>
        <v>-0.1474</v>
      </c>
      <c r="J20" s="7">
        <f t="shared" si="4"/>
        <v>4.5999999999999999E-3</v>
      </c>
      <c r="K20" s="7" t="str">
        <f t="shared" si="5"/>
        <v>-0.1474 (0.0046)</v>
      </c>
      <c r="L20" s="8">
        <v>-0.1217417982336842</v>
      </c>
      <c r="M20" s="8">
        <v>0.4235612064942722</v>
      </c>
      <c r="N20" s="7">
        <f t="shared" si="6"/>
        <v>-0.1217</v>
      </c>
      <c r="O20" s="7">
        <f t="shared" si="7"/>
        <v>0.42359999999999998</v>
      </c>
      <c r="P20" s="7" t="str">
        <f t="shared" si="8"/>
        <v>-0.1217 (0.4236)</v>
      </c>
      <c r="R20" s="3" t="s">
        <v>21</v>
      </c>
      <c r="S20" s="11" t="s">
        <v>53</v>
      </c>
      <c r="T20" s="11" t="s">
        <v>72</v>
      </c>
      <c r="U20" s="11" t="s">
        <v>91</v>
      </c>
    </row>
    <row r="21" spans="1:26" x14ac:dyDescent="0.2">
      <c r="A21" s="3" t="s">
        <v>22</v>
      </c>
      <c r="B21" s="27">
        <v>0.23223871605893431</v>
      </c>
      <c r="C21" s="27">
        <v>0.1066816758868246</v>
      </c>
      <c r="D21" s="7">
        <f t="shared" si="0"/>
        <v>0.23219999999999999</v>
      </c>
      <c r="E21" s="7">
        <f t="shared" si="1"/>
        <v>0.1067</v>
      </c>
      <c r="F21" s="7" t="str">
        <f t="shared" si="2"/>
        <v>0.2322 (0.1067)</v>
      </c>
      <c r="G21" s="8">
        <v>-0.12408901600958799</v>
      </c>
      <c r="H21" s="8">
        <v>1.972273949558687E-3</v>
      </c>
      <c r="I21" s="7">
        <f t="shared" si="3"/>
        <v>-0.1241</v>
      </c>
      <c r="J21" s="7">
        <f t="shared" si="4"/>
        <v>2E-3</v>
      </c>
      <c r="K21" s="7" t="str">
        <f t="shared" si="5"/>
        <v>-0.1241 (0.002)</v>
      </c>
      <c r="L21" s="33">
        <v>0.11502461184759551</v>
      </c>
      <c r="M21" s="8">
        <v>7.0263576988257428E-2</v>
      </c>
      <c r="N21" s="7">
        <f t="shared" si="6"/>
        <v>0.115</v>
      </c>
      <c r="O21" s="7">
        <f t="shared" si="7"/>
        <v>7.0300000000000001E-2</v>
      </c>
      <c r="P21" s="7" t="str">
        <f t="shared" si="8"/>
        <v>0.115 (0.0703)</v>
      </c>
      <c r="R21" s="3" t="s">
        <v>22</v>
      </c>
      <c r="S21" s="11" t="s">
        <v>54</v>
      </c>
      <c r="T21" s="11" t="s">
        <v>73</v>
      </c>
      <c r="U21" s="11" t="s">
        <v>92</v>
      </c>
    </row>
    <row r="22" spans="1:26" s="12" customFormat="1" x14ac:dyDescent="0.2">
      <c r="A22" s="12" t="s">
        <v>23</v>
      </c>
      <c r="D22" s="13"/>
      <c r="E22" s="13"/>
      <c r="F22" s="13"/>
      <c r="G22" s="12" t="s">
        <v>24</v>
      </c>
      <c r="I22" s="13"/>
      <c r="J22" s="13"/>
      <c r="K22" s="13"/>
      <c r="L22" s="12" t="s">
        <v>25</v>
      </c>
      <c r="N22" s="13"/>
      <c r="O22" s="13"/>
      <c r="P22" s="13"/>
      <c r="S22" s="12" t="s">
        <v>30</v>
      </c>
      <c r="X22" s="12" t="s">
        <v>30</v>
      </c>
    </row>
    <row r="23" spans="1:26" ht="25.5" x14ac:dyDescent="0.2">
      <c r="A23" s="1" t="s">
        <v>3</v>
      </c>
      <c r="B23" s="2" t="s">
        <v>34</v>
      </c>
      <c r="C23" s="2" t="s">
        <v>35</v>
      </c>
      <c r="D23" s="4"/>
      <c r="E23" s="4"/>
      <c r="F23" s="4"/>
      <c r="G23" s="2" t="s">
        <v>34</v>
      </c>
      <c r="H23" s="2" t="s">
        <v>35</v>
      </c>
      <c r="I23" s="4"/>
      <c r="J23" s="4"/>
      <c r="K23" s="4"/>
      <c r="L23" s="2" t="s">
        <v>34</v>
      </c>
      <c r="M23" s="2" t="s">
        <v>35</v>
      </c>
      <c r="N23" s="4"/>
      <c r="O23" s="4"/>
      <c r="P23" s="4"/>
      <c r="R23" s="1" t="s">
        <v>3</v>
      </c>
      <c r="S23" s="14" t="s">
        <v>27</v>
      </c>
      <c r="T23" s="14" t="s">
        <v>26</v>
      </c>
      <c r="U23" s="14" t="s">
        <v>28</v>
      </c>
      <c r="W23" s="1" t="s">
        <v>3</v>
      </c>
      <c r="X23" s="14" t="s">
        <v>27</v>
      </c>
      <c r="Y23" s="14" t="s">
        <v>26</v>
      </c>
      <c r="Z23" s="14" t="s">
        <v>28</v>
      </c>
    </row>
    <row r="24" spans="1:26" x14ac:dyDescent="0.2">
      <c r="A24" s="3" t="s">
        <v>4</v>
      </c>
      <c r="B24" s="29">
        <v>-1.3355455479244771</v>
      </c>
      <c r="C24" s="29">
        <v>1.8514701063626109</v>
      </c>
      <c r="D24" s="4">
        <f t="shared" ref="D24:D42" si="9">ROUND(B24,4)</f>
        <v>-1.3354999999999999</v>
      </c>
      <c r="E24" s="4">
        <f t="shared" ref="E24:E42" si="10">ROUND(C24,4)</f>
        <v>1.8514999999999999</v>
      </c>
      <c r="F24" s="4" t="str">
        <f t="shared" ref="F24:F42" si="11">D24&amp;(" ("&amp;E24&amp;")")</f>
        <v>-1.3355 (1.8515)</v>
      </c>
      <c r="G24" s="5">
        <v>-0.8607204654910614</v>
      </c>
      <c r="H24" s="5">
        <v>1.256276140855296</v>
      </c>
      <c r="I24" s="4">
        <f t="shared" ref="I24:I42" si="12">ROUND(G24,4)</f>
        <v>-0.86070000000000002</v>
      </c>
      <c r="J24" s="4">
        <f t="shared" ref="J24:J42" si="13">ROUND(H24,4)</f>
        <v>1.2563</v>
      </c>
      <c r="K24" s="4" t="str">
        <f t="shared" ref="K24:K42" si="14">I24&amp;(" ("&amp;J24&amp;")")</f>
        <v>-0.8607 (1.2563)</v>
      </c>
      <c r="L24" s="5">
        <v>-1.5004621255989949</v>
      </c>
      <c r="M24" s="5">
        <v>2.4248759409177181</v>
      </c>
      <c r="N24" s="4">
        <f t="shared" ref="N24:N42" si="15">ROUND(L24,4)</f>
        <v>-1.5004999999999999</v>
      </c>
      <c r="O24" s="4">
        <f t="shared" ref="O24:O42" si="16">ROUND(M24,4)</f>
        <v>2.4249000000000001</v>
      </c>
      <c r="P24" s="4" t="str">
        <f t="shared" ref="P24:P42" si="17">N24&amp;(" ("&amp;O24&amp;")")</f>
        <v>-1.5005 (2.4249)</v>
      </c>
      <c r="R24" s="3" t="s">
        <v>4</v>
      </c>
      <c r="S24" s="11" t="s">
        <v>131</v>
      </c>
      <c r="T24" s="11" t="s">
        <v>112</v>
      </c>
      <c r="U24" s="11" t="s">
        <v>93</v>
      </c>
      <c r="W24" s="3" t="s">
        <v>5</v>
      </c>
      <c r="X24" s="11" t="s">
        <v>132</v>
      </c>
      <c r="Y24" s="11" t="s">
        <v>113</v>
      </c>
      <c r="Z24" s="11" t="s">
        <v>94</v>
      </c>
    </row>
    <row r="25" spans="1:26" x14ac:dyDescent="0.2">
      <c r="A25" s="3" t="s">
        <v>5</v>
      </c>
      <c r="B25" s="4">
        <v>-0.97679907466474081</v>
      </c>
      <c r="C25" s="4">
        <v>1.6064840462670389</v>
      </c>
      <c r="D25" s="4">
        <f t="shared" si="9"/>
        <v>-0.9768</v>
      </c>
      <c r="E25" s="4">
        <f t="shared" si="10"/>
        <v>1.6065</v>
      </c>
      <c r="F25" s="4" t="str">
        <f t="shared" si="11"/>
        <v>-0.9768 (1.6065)</v>
      </c>
      <c r="G25" s="5">
        <v>-1.1366841734005639</v>
      </c>
      <c r="H25" s="5">
        <v>0.89155142779328878</v>
      </c>
      <c r="I25" s="4">
        <f t="shared" si="12"/>
        <v>-1.1367</v>
      </c>
      <c r="J25" s="4">
        <f t="shared" si="13"/>
        <v>0.89159999999999995</v>
      </c>
      <c r="K25" s="4" t="str">
        <f t="shared" si="14"/>
        <v>-1.1367 (0.8916)</v>
      </c>
      <c r="L25" s="5">
        <v>-4.0686612663797286</v>
      </c>
      <c r="M25" s="5">
        <v>8.3202611294070596</v>
      </c>
      <c r="N25" s="4">
        <f t="shared" si="15"/>
        <v>-4.0686999999999998</v>
      </c>
      <c r="O25" s="4">
        <f t="shared" si="16"/>
        <v>8.3202999999999996</v>
      </c>
      <c r="P25" s="4" t="str">
        <f t="shared" si="17"/>
        <v>-4.0687 (8.3203)</v>
      </c>
      <c r="R25" s="3" t="s">
        <v>5</v>
      </c>
      <c r="S25" s="11" t="s">
        <v>132</v>
      </c>
      <c r="T25" s="11" t="s">
        <v>113</v>
      </c>
      <c r="U25" s="11" t="s">
        <v>94</v>
      </c>
      <c r="W25" s="3" t="s">
        <v>6</v>
      </c>
      <c r="X25" s="11" t="s">
        <v>133</v>
      </c>
      <c r="Y25" s="11" t="s">
        <v>114</v>
      </c>
      <c r="Z25" s="11" t="s">
        <v>95</v>
      </c>
    </row>
    <row r="26" spans="1:26" x14ac:dyDescent="0.2">
      <c r="A26" s="3" t="s">
        <v>6</v>
      </c>
      <c r="B26" s="4">
        <v>-0.1633374552564297</v>
      </c>
      <c r="C26" s="4">
        <v>0.3921641640437562</v>
      </c>
      <c r="D26" s="4">
        <f t="shared" si="9"/>
        <v>-0.1633</v>
      </c>
      <c r="E26" s="4">
        <f t="shared" si="10"/>
        <v>0.39219999999999999</v>
      </c>
      <c r="F26" s="4" t="str">
        <f t="shared" si="11"/>
        <v>-0.1633 (0.3922)</v>
      </c>
      <c r="G26" s="5">
        <v>-0.51889980244926881</v>
      </c>
      <c r="H26" s="5">
        <v>0.32632208652210581</v>
      </c>
      <c r="I26" s="4">
        <f t="shared" si="12"/>
        <v>-0.51890000000000003</v>
      </c>
      <c r="J26" s="4">
        <f t="shared" si="13"/>
        <v>0.32629999999999998</v>
      </c>
      <c r="K26" s="4" t="str">
        <f t="shared" si="14"/>
        <v>-0.5189 (0.3263)</v>
      </c>
      <c r="L26" s="32">
        <v>-0.1154749719630512</v>
      </c>
      <c r="M26" s="32">
        <v>0.55515460304209951</v>
      </c>
      <c r="N26" s="4">
        <f t="shared" si="15"/>
        <v>-0.11550000000000001</v>
      </c>
      <c r="O26" s="4">
        <f t="shared" si="16"/>
        <v>0.55520000000000003</v>
      </c>
      <c r="P26" s="4" t="str">
        <f t="shared" si="17"/>
        <v>-0.1155 (0.5552)</v>
      </c>
      <c r="R26" s="3" t="s">
        <v>6</v>
      </c>
      <c r="S26" s="11" t="s">
        <v>133</v>
      </c>
      <c r="T26" s="11" t="s">
        <v>114</v>
      </c>
      <c r="U26" s="11" t="s">
        <v>95</v>
      </c>
      <c r="W26" s="3" t="s">
        <v>7</v>
      </c>
      <c r="X26" s="11" t="s">
        <v>134</v>
      </c>
      <c r="Y26" s="11" t="s">
        <v>115</v>
      </c>
      <c r="Z26" s="11" t="s">
        <v>96</v>
      </c>
    </row>
    <row r="27" spans="1:26" x14ac:dyDescent="0.2">
      <c r="A27" s="3" t="s">
        <v>7</v>
      </c>
      <c r="B27" s="4">
        <v>-0.67960744347299651</v>
      </c>
      <c r="C27" s="4">
        <v>0.55328404093540251</v>
      </c>
      <c r="D27" s="4">
        <f t="shared" si="9"/>
        <v>-0.67959999999999998</v>
      </c>
      <c r="E27" s="4">
        <f t="shared" si="10"/>
        <v>0.55330000000000001</v>
      </c>
      <c r="F27" s="4" t="str">
        <f t="shared" si="11"/>
        <v>-0.6796 (0.5533)</v>
      </c>
      <c r="G27" s="5">
        <v>-0.92479585807373677</v>
      </c>
      <c r="H27" s="5">
        <v>0.46922006528373211</v>
      </c>
      <c r="I27" s="4">
        <f t="shared" si="12"/>
        <v>-0.92479999999999996</v>
      </c>
      <c r="J27" s="4">
        <f t="shared" si="13"/>
        <v>0.46920000000000001</v>
      </c>
      <c r="K27" s="4" t="str">
        <f t="shared" si="14"/>
        <v>-0.9248 (0.4692)</v>
      </c>
      <c r="L27" s="32">
        <v>-1.031128173076193</v>
      </c>
      <c r="M27" s="32">
        <v>1.0998207545656931</v>
      </c>
      <c r="N27" s="4">
        <f t="shared" si="15"/>
        <v>-1.0310999999999999</v>
      </c>
      <c r="O27" s="4">
        <f t="shared" si="16"/>
        <v>1.0998000000000001</v>
      </c>
      <c r="P27" s="4" t="str">
        <f t="shared" si="17"/>
        <v>-1.0311 (1.0998)</v>
      </c>
      <c r="R27" s="3" t="s">
        <v>7</v>
      </c>
      <c r="S27" s="11" t="s">
        <v>134</v>
      </c>
      <c r="T27" s="11" t="s">
        <v>115</v>
      </c>
      <c r="U27" s="11" t="s">
        <v>96</v>
      </c>
      <c r="W27" s="3" t="s">
        <v>9</v>
      </c>
      <c r="X27" s="11" t="s">
        <v>136</v>
      </c>
      <c r="Y27" s="11" t="s">
        <v>117</v>
      </c>
      <c r="Z27" s="11" t="s">
        <v>98</v>
      </c>
    </row>
    <row r="28" spans="1:26" x14ac:dyDescent="0.2">
      <c r="A28" s="3" t="s">
        <v>8</v>
      </c>
      <c r="B28" s="4">
        <v>-1.1049036755910879</v>
      </c>
      <c r="C28" s="4">
        <v>2.411784377662523</v>
      </c>
      <c r="D28" s="4">
        <f t="shared" si="9"/>
        <v>-1.1049</v>
      </c>
      <c r="E28" s="4">
        <f t="shared" si="10"/>
        <v>2.4117999999999999</v>
      </c>
      <c r="F28" s="4" t="str">
        <f t="shared" si="11"/>
        <v>-1.1049 (2.4118)</v>
      </c>
      <c r="G28" s="5">
        <v>-1.0352208086282939</v>
      </c>
      <c r="H28" s="5">
        <v>1.89734444310636</v>
      </c>
      <c r="I28" s="4">
        <f t="shared" si="12"/>
        <v>-1.0351999999999999</v>
      </c>
      <c r="J28" s="4">
        <f t="shared" si="13"/>
        <v>1.8973</v>
      </c>
      <c r="K28" s="4" t="str">
        <f t="shared" si="14"/>
        <v>-1.0352 (1.8973)</v>
      </c>
      <c r="L28" s="5">
        <v>-0.62181247708498122</v>
      </c>
      <c r="M28" s="5">
        <v>1.334089551231725</v>
      </c>
      <c r="N28" s="4">
        <f t="shared" si="15"/>
        <v>-0.62180000000000002</v>
      </c>
      <c r="O28" s="4">
        <f t="shared" si="16"/>
        <v>1.3341000000000001</v>
      </c>
      <c r="P28" s="4" t="str">
        <f t="shared" si="17"/>
        <v>-0.6218 (1.3341)</v>
      </c>
      <c r="R28" s="3" t="s">
        <v>8</v>
      </c>
      <c r="S28" s="11" t="s">
        <v>135</v>
      </c>
      <c r="T28" s="11" t="s">
        <v>116</v>
      </c>
      <c r="U28" s="11" t="s">
        <v>97</v>
      </c>
      <c r="W28" s="3" t="s">
        <v>10</v>
      </c>
      <c r="X28" s="11" t="s">
        <v>137</v>
      </c>
      <c r="Y28" s="11" t="s">
        <v>118</v>
      </c>
      <c r="Z28" s="11" t="s">
        <v>99</v>
      </c>
    </row>
    <row r="29" spans="1:26" x14ac:dyDescent="0.2">
      <c r="A29" s="3" t="s">
        <v>9</v>
      </c>
      <c r="B29" s="29">
        <v>7.1051343069213388E-2</v>
      </c>
      <c r="C29" s="29">
        <v>0.16527096603930069</v>
      </c>
      <c r="D29" s="4">
        <f t="shared" si="9"/>
        <v>7.1099999999999997E-2</v>
      </c>
      <c r="E29" s="4">
        <f t="shared" si="10"/>
        <v>0.1653</v>
      </c>
      <c r="F29" s="4" t="str">
        <f t="shared" si="11"/>
        <v>0.0711 (0.1653)</v>
      </c>
      <c r="G29" s="31">
        <v>0.7083333387660482</v>
      </c>
      <c r="H29" s="5">
        <v>0.50518147613118425</v>
      </c>
      <c r="I29" s="4">
        <f t="shared" si="12"/>
        <v>0.70830000000000004</v>
      </c>
      <c r="J29" s="4">
        <f t="shared" si="13"/>
        <v>0.50519999999999998</v>
      </c>
      <c r="K29" s="4" t="str">
        <f t="shared" si="14"/>
        <v>0.7083 (0.5052)</v>
      </c>
      <c r="L29" s="5">
        <v>0.34896326881901801</v>
      </c>
      <c r="M29" s="5">
        <v>0.50686631506872859</v>
      </c>
      <c r="N29" s="4">
        <f t="shared" si="15"/>
        <v>0.34899999999999998</v>
      </c>
      <c r="O29" s="4">
        <f t="shared" si="16"/>
        <v>0.50690000000000002</v>
      </c>
      <c r="P29" s="4" t="str">
        <f t="shared" si="17"/>
        <v>0.349 (0.5069)</v>
      </c>
      <c r="R29" s="3" t="s">
        <v>9</v>
      </c>
      <c r="S29" s="11" t="s">
        <v>136</v>
      </c>
      <c r="T29" s="11" t="s">
        <v>117</v>
      </c>
      <c r="U29" s="11" t="s">
        <v>98</v>
      </c>
      <c r="W29" s="3" t="s">
        <v>11</v>
      </c>
      <c r="X29" s="11" t="s">
        <v>138</v>
      </c>
      <c r="Y29" s="11" t="s">
        <v>119</v>
      </c>
      <c r="Z29" s="11" t="s">
        <v>100</v>
      </c>
    </row>
    <row r="30" spans="1:26" x14ac:dyDescent="0.2">
      <c r="A30" s="3" t="s">
        <v>10</v>
      </c>
      <c r="B30" s="4">
        <v>-0.41138818028913948</v>
      </c>
      <c r="C30" s="4">
        <v>0.53464929782876114</v>
      </c>
      <c r="D30" s="4">
        <f t="shared" si="9"/>
        <v>-0.41139999999999999</v>
      </c>
      <c r="E30" s="4">
        <f t="shared" si="10"/>
        <v>0.53459999999999996</v>
      </c>
      <c r="F30" s="4" t="str">
        <f t="shared" si="11"/>
        <v>-0.4114 (0.5346)</v>
      </c>
      <c r="G30" s="5">
        <v>-0.58000812982222172</v>
      </c>
      <c r="H30" s="5">
        <v>0.78056834803057817</v>
      </c>
      <c r="I30" s="4">
        <f t="shared" si="12"/>
        <v>-0.57999999999999996</v>
      </c>
      <c r="J30" s="4">
        <f t="shared" si="13"/>
        <v>0.78059999999999996</v>
      </c>
      <c r="K30" s="4" t="str">
        <f t="shared" si="14"/>
        <v>-0.58 (0.7806)</v>
      </c>
      <c r="L30" s="32">
        <v>-1.0022085629480419</v>
      </c>
      <c r="M30" s="32">
        <v>1.764559880743602</v>
      </c>
      <c r="N30" s="4">
        <f t="shared" si="15"/>
        <v>-1.0022</v>
      </c>
      <c r="O30" s="4">
        <f t="shared" si="16"/>
        <v>1.7645999999999999</v>
      </c>
      <c r="P30" s="4" t="str">
        <f t="shared" si="17"/>
        <v>-1.0022 (1.7646)</v>
      </c>
      <c r="R30" s="3" t="s">
        <v>10</v>
      </c>
      <c r="S30" s="11" t="s">
        <v>137</v>
      </c>
      <c r="T30" s="11" t="s">
        <v>118</v>
      </c>
      <c r="U30" s="11" t="s">
        <v>99</v>
      </c>
      <c r="W30" s="3" t="s">
        <v>13</v>
      </c>
      <c r="X30" s="11" t="s">
        <v>140</v>
      </c>
      <c r="Y30" s="11" t="s">
        <v>121</v>
      </c>
      <c r="Z30" s="11" t="s">
        <v>102</v>
      </c>
    </row>
    <row r="31" spans="1:26" x14ac:dyDescent="0.2">
      <c r="A31" s="3" t="s">
        <v>11</v>
      </c>
      <c r="B31" s="4">
        <v>-0.73437390458929741</v>
      </c>
      <c r="C31" s="4">
        <v>1.7099496017726501</v>
      </c>
      <c r="D31" s="4">
        <f t="shared" si="9"/>
        <v>-0.73440000000000005</v>
      </c>
      <c r="E31" s="4">
        <f t="shared" si="10"/>
        <v>1.7099</v>
      </c>
      <c r="F31" s="4" t="str">
        <f t="shared" si="11"/>
        <v>-0.7344 (1.7099)</v>
      </c>
      <c r="G31" s="5">
        <v>-0.41051281096343251</v>
      </c>
      <c r="H31" s="5">
        <v>0.82032184025081434</v>
      </c>
      <c r="I31" s="4">
        <f t="shared" si="12"/>
        <v>-0.41049999999999998</v>
      </c>
      <c r="J31" s="4">
        <f t="shared" si="13"/>
        <v>0.82030000000000003</v>
      </c>
      <c r="K31" s="4" t="str">
        <f t="shared" si="14"/>
        <v>-0.4105 (0.8203)</v>
      </c>
      <c r="L31" s="5">
        <v>-1.1104527238899029</v>
      </c>
      <c r="M31" s="5">
        <v>2.1849854830457529</v>
      </c>
      <c r="N31" s="4">
        <f t="shared" si="15"/>
        <v>-1.1105</v>
      </c>
      <c r="O31" s="4">
        <f t="shared" si="16"/>
        <v>2.1850000000000001</v>
      </c>
      <c r="P31" s="4" t="str">
        <f t="shared" si="17"/>
        <v>-1.1105 (2.185)</v>
      </c>
      <c r="R31" s="3" t="s">
        <v>11</v>
      </c>
      <c r="S31" s="11" t="s">
        <v>138</v>
      </c>
      <c r="T31" s="11" t="s">
        <v>119</v>
      </c>
      <c r="U31" s="11" t="s">
        <v>100</v>
      </c>
      <c r="W31" s="3" t="s">
        <v>14</v>
      </c>
      <c r="X31" s="11" t="s">
        <v>141</v>
      </c>
      <c r="Y31" s="11" t="s">
        <v>122</v>
      </c>
      <c r="Z31" s="11" t="s">
        <v>103</v>
      </c>
    </row>
    <row r="32" spans="1:26" x14ac:dyDescent="0.2">
      <c r="A32" s="3" t="s">
        <v>12</v>
      </c>
      <c r="B32" s="4">
        <v>-1.987973892000932</v>
      </c>
      <c r="C32" s="4">
        <v>5.8820727160934769</v>
      </c>
      <c r="D32" s="4">
        <f t="shared" si="9"/>
        <v>-1.988</v>
      </c>
      <c r="E32" s="4">
        <f t="shared" si="10"/>
        <v>5.8821000000000003</v>
      </c>
      <c r="F32" s="4" t="str">
        <f t="shared" si="11"/>
        <v>-1.988 (5.8821)</v>
      </c>
      <c r="G32" s="31">
        <v>0.46651735300420011</v>
      </c>
      <c r="H32" s="5">
        <v>0.4126435005794814</v>
      </c>
      <c r="I32" s="4">
        <f t="shared" si="12"/>
        <v>0.46650000000000003</v>
      </c>
      <c r="J32" s="4">
        <f t="shared" si="13"/>
        <v>0.41260000000000002</v>
      </c>
      <c r="K32" s="4" t="str">
        <f t="shared" si="14"/>
        <v>0.4665 (0.4126)</v>
      </c>
      <c r="L32" s="5">
        <v>-11.346210814003451</v>
      </c>
      <c r="M32" s="5">
        <v>11.633222369858821</v>
      </c>
      <c r="N32" s="4">
        <f t="shared" si="15"/>
        <v>-11.3462</v>
      </c>
      <c r="O32" s="4">
        <f t="shared" si="16"/>
        <v>11.6332</v>
      </c>
      <c r="P32" s="4" t="str">
        <f t="shared" si="17"/>
        <v>-11.3462 (11.6332)</v>
      </c>
      <c r="R32" s="3" t="s">
        <v>12</v>
      </c>
      <c r="S32" s="11" t="s">
        <v>139</v>
      </c>
      <c r="T32" s="11" t="s">
        <v>120</v>
      </c>
      <c r="U32" s="11" t="s">
        <v>101</v>
      </c>
      <c r="W32" s="3" t="s">
        <v>15</v>
      </c>
      <c r="X32" s="11" t="s">
        <v>142</v>
      </c>
      <c r="Y32" s="11" t="s">
        <v>123</v>
      </c>
      <c r="Z32" s="11" t="s">
        <v>104</v>
      </c>
    </row>
    <row r="33" spans="1:26" x14ac:dyDescent="0.2">
      <c r="A33" s="3" t="s">
        <v>13</v>
      </c>
      <c r="B33" s="4">
        <v>-1.68875369415232</v>
      </c>
      <c r="C33" s="4">
        <v>2.6375828020370871</v>
      </c>
      <c r="D33" s="4">
        <f t="shared" si="9"/>
        <v>-1.6888000000000001</v>
      </c>
      <c r="E33" s="4">
        <f t="shared" si="10"/>
        <v>2.6375999999999999</v>
      </c>
      <c r="F33" s="4" t="str">
        <f t="shared" si="11"/>
        <v>-1.6888 (2.6376)</v>
      </c>
      <c r="G33" s="32">
        <v>2.956434494247262E-2</v>
      </c>
      <c r="H33" s="32">
        <v>1.3440122450092531</v>
      </c>
      <c r="I33" s="4">
        <f t="shared" si="12"/>
        <v>2.9600000000000001E-2</v>
      </c>
      <c r="J33" s="4">
        <f t="shared" si="13"/>
        <v>1.3440000000000001</v>
      </c>
      <c r="K33" s="4" t="str">
        <f t="shared" si="14"/>
        <v>0.0296 (1.344)</v>
      </c>
      <c r="L33" s="5">
        <v>-14.102886954352369</v>
      </c>
      <c r="M33" s="5">
        <v>19.75807917405675</v>
      </c>
      <c r="N33" s="4">
        <f t="shared" si="15"/>
        <v>-14.1029</v>
      </c>
      <c r="O33" s="4">
        <f t="shared" si="16"/>
        <v>19.758099999999999</v>
      </c>
      <c r="P33" s="4" t="str">
        <f t="shared" si="17"/>
        <v>-14.1029 (19.7581)</v>
      </c>
      <c r="R33" s="3" t="s">
        <v>13</v>
      </c>
      <c r="S33" s="11" t="s">
        <v>140</v>
      </c>
      <c r="T33" s="11" t="s">
        <v>121</v>
      </c>
      <c r="U33" s="11" t="s">
        <v>102</v>
      </c>
      <c r="W33" s="3" t="s">
        <v>17</v>
      </c>
      <c r="X33" s="11" t="s">
        <v>144</v>
      </c>
      <c r="Y33" s="11" t="s">
        <v>125</v>
      </c>
      <c r="Z33" s="11" t="s">
        <v>106</v>
      </c>
    </row>
    <row r="34" spans="1:26" x14ac:dyDescent="0.2">
      <c r="A34" s="3" t="s">
        <v>14</v>
      </c>
      <c r="B34" s="4">
        <v>-0.73982281318048404</v>
      </c>
      <c r="C34" s="4">
        <v>2.692306154605804</v>
      </c>
      <c r="D34" s="4">
        <f t="shared" si="9"/>
        <v>-0.73980000000000001</v>
      </c>
      <c r="E34" s="4">
        <f t="shared" si="10"/>
        <v>2.6922999999999999</v>
      </c>
      <c r="F34" s="4" t="str">
        <f t="shared" si="11"/>
        <v>-0.7398 (2.6923)</v>
      </c>
      <c r="G34" s="32">
        <v>0.48552251472039742</v>
      </c>
      <c r="H34" s="32">
        <v>0.25809225240275963</v>
      </c>
      <c r="I34" s="4">
        <f t="shared" si="12"/>
        <v>0.48549999999999999</v>
      </c>
      <c r="J34" s="4">
        <f t="shared" si="13"/>
        <v>0.2581</v>
      </c>
      <c r="K34" s="4" t="str">
        <f t="shared" si="14"/>
        <v>0.4855 (0.2581)</v>
      </c>
      <c r="L34" s="5">
        <v>-0.99630085933069656</v>
      </c>
      <c r="M34" s="5">
        <v>1.188000378289519</v>
      </c>
      <c r="N34" s="4">
        <f t="shared" si="15"/>
        <v>-0.99629999999999996</v>
      </c>
      <c r="O34" s="4">
        <f t="shared" si="16"/>
        <v>1.1879999999999999</v>
      </c>
      <c r="P34" s="4" t="str">
        <f t="shared" si="17"/>
        <v>-0.9963 (1.188)</v>
      </c>
      <c r="R34" s="3" t="s">
        <v>14</v>
      </c>
      <c r="S34" s="11" t="s">
        <v>141</v>
      </c>
      <c r="T34" s="11" t="s">
        <v>122</v>
      </c>
      <c r="U34" s="11" t="s">
        <v>103</v>
      </c>
      <c r="W34" s="3" t="s">
        <v>18</v>
      </c>
      <c r="X34" s="11" t="s">
        <v>145</v>
      </c>
      <c r="Y34" s="11" t="s">
        <v>126</v>
      </c>
      <c r="Z34" s="11" t="s">
        <v>107</v>
      </c>
    </row>
    <row r="35" spans="1:26" x14ac:dyDescent="0.2">
      <c r="A35" s="3" t="s">
        <v>15</v>
      </c>
      <c r="B35" s="30">
        <v>0.1233290234479293</v>
      </c>
      <c r="C35" s="4">
        <v>0.25592772650029127</v>
      </c>
      <c r="D35" s="4">
        <f t="shared" si="9"/>
        <v>0.12330000000000001</v>
      </c>
      <c r="E35" s="4">
        <f t="shared" si="10"/>
        <v>0.25590000000000002</v>
      </c>
      <c r="F35" s="4" t="str">
        <f t="shared" si="11"/>
        <v>0.1233 (0.2559)</v>
      </c>
      <c r="G35" s="32">
        <v>0.21481169384891069</v>
      </c>
      <c r="H35" s="32">
        <v>0.26853045078345777</v>
      </c>
      <c r="I35" s="4">
        <f t="shared" si="12"/>
        <v>0.21479999999999999</v>
      </c>
      <c r="J35" s="4">
        <f t="shared" si="13"/>
        <v>0.26850000000000002</v>
      </c>
      <c r="K35" s="4" t="str">
        <f t="shared" si="14"/>
        <v>0.2148 (0.2685)</v>
      </c>
      <c r="L35" s="5">
        <v>-5.3044198292097069E-2</v>
      </c>
      <c r="M35" s="5">
        <v>0.29578443565308737</v>
      </c>
      <c r="N35" s="4">
        <f t="shared" si="15"/>
        <v>-5.2999999999999999E-2</v>
      </c>
      <c r="O35" s="4">
        <f t="shared" si="16"/>
        <v>0.29580000000000001</v>
      </c>
      <c r="P35" s="4" t="str">
        <f t="shared" si="17"/>
        <v>-0.053 (0.2958)</v>
      </c>
      <c r="R35" s="3" t="s">
        <v>15</v>
      </c>
      <c r="S35" s="11" t="s">
        <v>142</v>
      </c>
      <c r="T35" s="11" t="s">
        <v>123</v>
      </c>
      <c r="U35" s="11" t="s">
        <v>104</v>
      </c>
      <c r="W35" s="3" t="s">
        <v>19</v>
      </c>
      <c r="X35" s="11" t="s">
        <v>146</v>
      </c>
      <c r="Y35" s="11" t="s">
        <v>127</v>
      </c>
      <c r="Z35" s="11" t="s">
        <v>108</v>
      </c>
    </row>
    <row r="36" spans="1:26" x14ac:dyDescent="0.2">
      <c r="A36" s="3" t="s">
        <v>16</v>
      </c>
      <c r="B36" s="4">
        <v>-1.3194224169989599</v>
      </c>
      <c r="C36" s="4">
        <v>2.5668155798747261</v>
      </c>
      <c r="D36" s="4">
        <f t="shared" si="9"/>
        <v>-1.3193999999999999</v>
      </c>
      <c r="E36" s="4">
        <f t="shared" si="10"/>
        <v>2.5668000000000002</v>
      </c>
      <c r="F36" s="4" t="str">
        <f t="shared" si="11"/>
        <v>-1.3194 (2.5668)</v>
      </c>
      <c r="G36" s="5">
        <v>-2.0285082951151998</v>
      </c>
      <c r="H36" s="5">
        <v>3.858057934203555</v>
      </c>
      <c r="I36" s="4">
        <f t="shared" si="12"/>
        <v>-2.0285000000000002</v>
      </c>
      <c r="J36" s="4">
        <f t="shared" si="13"/>
        <v>3.8580999999999999</v>
      </c>
      <c r="K36" s="4" t="str">
        <f t="shared" si="14"/>
        <v>-2.0285 (3.8581)</v>
      </c>
      <c r="L36" s="5">
        <v>-2.537591349298602</v>
      </c>
      <c r="M36" s="5">
        <v>5.8977907481232243</v>
      </c>
      <c r="N36" s="4">
        <f t="shared" si="15"/>
        <v>-2.5375999999999999</v>
      </c>
      <c r="O36" s="4">
        <f t="shared" si="16"/>
        <v>5.8978000000000002</v>
      </c>
      <c r="P36" s="4" t="str">
        <f t="shared" si="17"/>
        <v>-2.5376 (5.8978)</v>
      </c>
      <c r="R36" s="3" t="s">
        <v>16</v>
      </c>
      <c r="S36" s="11" t="s">
        <v>143</v>
      </c>
      <c r="T36" s="11" t="s">
        <v>124</v>
      </c>
      <c r="U36" s="11" t="s">
        <v>105</v>
      </c>
      <c r="W36" s="3" t="s">
        <v>20</v>
      </c>
      <c r="X36" s="11" t="s">
        <v>147</v>
      </c>
      <c r="Y36" s="11" t="s">
        <v>128</v>
      </c>
      <c r="Z36" s="11" t="s">
        <v>109</v>
      </c>
    </row>
    <row r="37" spans="1:26" x14ac:dyDescent="0.2">
      <c r="A37" s="3" t="s">
        <v>17</v>
      </c>
      <c r="B37" s="29">
        <v>-0.22977259776431119</v>
      </c>
      <c r="C37" s="29">
        <v>0.5054175720310401</v>
      </c>
      <c r="D37" s="4">
        <f t="shared" si="9"/>
        <v>-0.2298</v>
      </c>
      <c r="E37" s="4">
        <f t="shared" si="10"/>
        <v>0.50539999999999996</v>
      </c>
      <c r="F37" s="4" t="str">
        <f t="shared" si="11"/>
        <v>-0.2298 (0.5054)</v>
      </c>
      <c r="G37" s="5">
        <v>-0.42768738069556927</v>
      </c>
      <c r="H37" s="5">
        <v>0.64418336602436677</v>
      </c>
      <c r="I37" s="4">
        <f t="shared" si="12"/>
        <v>-0.42770000000000002</v>
      </c>
      <c r="J37" s="4">
        <f t="shared" si="13"/>
        <v>0.64419999999999999</v>
      </c>
      <c r="K37" s="4" t="str">
        <f t="shared" si="14"/>
        <v>-0.4277 (0.6442)</v>
      </c>
      <c r="L37" s="5">
        <v>-0.24118501108736581</v>
      </c>
      <c r="M37" s="5">
        <v>0.44742586635389442</v>
      </c>
      <c r="N37" s="4">
        <f t="shared" si="15"/>
        <v>-0.2412</v>
      </c>
      <c r="O37" s="4">
        <f t="shared" si="16"/>
        <v>0.44740000000000002</v>
      </c>
      <c r="P37" s="4" t="str">
        <f t="shared" si="17"/>
        <v>-0.2412 (0.4474)</v>
      </c>
      <c r="R37" s="3" t="s">
        <v>17</v>
      </c>
      <c r="S37" s="11" t="s">
        <v>144</v>
      </c>
      <c r="T37" s="11" t="s">
        <v>125</v>
      </c>
      <c r="U37" s="11" t="s">
        <v>106</v>
      </c>
      <c r="W37" s="3" t="s">
        <v>21</v>
      </c>
      <c r="X37" s="11" t="s">
        <v>148</v>
      </c>
      <c r="Y37" s="11" t="s">
        <v>129</v>
      </c>
      <c r="Z37" s="11" t="s">
        <v>110</v>
      </c>
    </row>
    <row r="38" spans="1:26" x14ac:dyDescent="0.2">
      <c r="A38" s="3" t="s">
        <v>18</v>
      </c>
      <c r="B38" s="4">
        <v>-0.66059157796506429</v>
      </c>
      <c r="C38" s="4">
        <v>0.81079298548818524</v>
      </c>
      <c r="D38" s="4">
        <f t="shared" si="9"/>
        <v>-0.66059999999999997</v>
      </c>
      <c r="E38" s="4">
        <f t="shared" si="10"/>
        <v>0.81079999999999997</v>
      </c>
      <c r="F38" s="4" t="str">
        <f t="shared" si="11"/>
        <v>-0.6606 (0.8108)</v>
      </c>
      <c r="G38" s="32">
        <v>-0.47987891785904058</v>
      </c>
      <c r="H38" s="32">
        <v>0.54793001792845242</v>
      </c>
      <c r="I38" s="4">
        <f t="shared" si="12"/>
        <v>-0.47989999999999999</v>
      </c>
      <c r="J38" s="4">
        <f t="shared" si="13"/>
        <v>0.54790000000000005</v>
      </c>
      <c r="K38" s="4" t="str">
        <f t="shared" si="14"/>
        <v>-0.4799 (0.5479)</v>
      </c>
      <c r="L38" s="5">
        <v>-2.644257906028364</v>
      </c>
      <c r="M38" s="5">
        <v>4.3184173949648219</v>
      </c>
      <c r="N38" s="4">
        <f t="shared" si="15"/>
        <v>-2.6442999999999999</v>
      </c>
      <c r="O38" s="4">
        <f t="shared" si="16"/>
        <v>4.3183999999999996</v>
      </c>
      <c r="P38" s="4" t="str">
        <f t="shared" si="17"/>
        <v>-2.6443 (4.3184)</v>
      </c>
      <c r="R38" s="3" t="s">
        <v>18</v>
      </c>
      <c r="S38" s="11" t="s">
        <v>145</v>
      </c>
      <c r="T38" s="11" t="s">
        <v>126</v>
      </c>
      <c r="U38" s="11" t="s">
        <v>107</v>
      </c>
      <c r="W38" s="3" t="s">
        <v>22</v>
      </c>
      <c r="X38" s="11" t="s">
        <v>149</v>
      </c>
      <c r="Y38" s="11" t="s">
        <v>130</v>
      </c>
      <c r="Z38" s="11" t="s">
        <v>111</v>
      </c>
    </row>
    <row r="39" spans="1:26" x14ac:dyDescent="0.2">
      <c r="A39" s="3" t="s">
        <v>19</v>
      </c>
      <c r="B39" s="4">
        <v>-0.87583309330663572</v>
      </c>
      <c r="C39" s="4">
        <v>1.169088943047156</v>
      </c>
      <c r="D39" s="4">
        <f t="shared" si="9"/>
        <v>-0.87580000000000002</v>
      </c>
      <c r="E39" s="4">
        <f t="shared" si="10"/>
        <v>1.1691</v>
      </c>
      <c r="F39" s="4" t="str">
        <f t="shared" si="11"/>
        <v>-0.8758 (1.1691)</v>
      </c>
      <c r="G39" s="5">
        <v>-0.68933664812184348</v>
      </c>
      <c r="H39" s="5">
        <v>1.0313092626965319</v>
      </c>
      <c r="I39" s="4">
        <f t="shared" si="12"/>
        <v>-0.68930000000000002</v>
      </c>
      <c r="J39" s="4">
        <f t="shared" si="13"/>
        <v>1.0313000000000001</v>
      </c>
      <c r="K39" s="4" t="str">
        <f t="shared" si="14"/>
        <v>-0.6893 (1.0313)</v>
      </c>
      <c r="L39" s="32">
        <v>-0.47124562643045698</v>
      </c>
      <c r="M39" s="32">
        <v>0.85239963450945588</v>
      </c>
      <c r="N39" s="4">
        <f t="shared" si="15"/>
        <v>-0.47120000000000001</v>
      </c>
      <c r="O39" s="4">
        <f t="shared" si="16"/>
        <v>0.85240000000000005</v>
      </c>
      <c r="P39" s="4" t="str">
        <f t="shared" si="17"/>
        <v>-0.4712 (0.8524)</v>
      </c>
      <c r="R39" s="3" t="s">
        <v>19</v>
      </c>
      <c r="S39" s="11" t="s">
        <v>146</v>
      </c>
      <c r="T39" s="11" t="s">
        <v>127</v>
      </c>
      <c r="U39" s="11" t="s">
        <v>108</v>
      </c>
    </row>
    <row r="40" spans="1:26" x14ac:dyDescent="0.2">
      <c r="A40" s="3" t="s">
        <v>20</v>
      </c>
      <c r="B40" s="4">
        <v>-1.281346789369139</v>
      </c>
      <c r="C40" s="4">
        <v>2.6627256698152322</v>
      </c>
      <c r="D40" s="4">
        <f t="shared" si="9"/>
        <v>-1.2813000000000001</v>
      </c>
      <c r="E40" s="4">
        <f t="shared" si="10"/>
        <v>2.6627000000000001</v>
      </c>
      <c r="F40" s="4" t="str">
        <f t="shared" si="11"/>
        <v>-1.2813 (2.6627)</v>
      </c>
      <c r="G40" s="5">
        <v>-1.1619245590742131</v>
      </c>
      <c r="H40" s="5">
        <v>0.86753756189789588</v>
      </c>
      <c r="I40" s="4">
        <f t="shared" si="12"/>
        <v>-1.1618999999999999</v>
      </c>
      <c r="J40" s="4">
        <f t="shared" si="13"/>
        <v>0.86750000000000005</v>
      </c>
      <c r="K40" s="4" t="str">
        <f t="shared" si="14"/>
        <v>-1.1619 (0.8675)</v>
      </c>
      <c r="L40" s="32">
        <v>-1.2481133577983721</v>
      </c>
      <c r="M40" s="32">
        <v>3.0863722815719692</v>
      </c>
      <c r="N40" s="4">
        <f t="shared" si="15"/>
        <v>-1.2481</v>
      </c>
      <c r="O40" s="4">
        <f t="shared" si="16"/>
        <v>3.0863999999999998</v>
      </c>
      <c r="P40" s="4" t="str">
        <f t="shared" si="17"/>
        <v>-1.2481 (3.0864)</v>
      </c>
      <c r="R40" s="3" t="s">
        <v>20</v>
      </c>
      <c r="S40" s="11" t="s">
        <v>147</v>
      </c>
      <c r="T40" s="11" t="s">
        <v>128</v>
      </c>
      <c r="U40" s="11" t="s">
        <v>109</v>
      </c>
    </row>
    <row r="41" spans="1:26" x14ac:dyDescent="0.2">
      <c r="A41" s="3" t="s">
        <v>21</v>
      </c>
      <c r="B41" s="29">
        <v>-5.583109632947951E-2</v>
      </c>
      <c r="C41" s="29">
        <v>0.17710609617292211</v>
      </c>
      <c r="D41" s="4">
        <f t="shared" si="9"/>
        <v>-5.5800000000000002E-2</v>
      </c>
      <c r="E41" s="4">
        <f t="shared" si="10"/>
        <v>0.17710000000000001</v>
      </c>
      <c r="F41" s="4" t="str">
        <f t="shared" si="11"/>
        <v>-0.0558 (0.1771)</v>
      </c>
      <c r="G41" s="5">
        <v>-0.64587346625406894</v>
      </c>
      <c r="H41" s="5">
        <v>0.60385578590317512</v>
      </c>
      <c r="I41" s="4">
        <f t="shared" si="12"/>
        <v>-0.64590000000000003</v>
      </c>
      <c r="J41" s="4">
        <f t="shared" si="13"/>
        <v>0.60389999999999999</v>
      </c>
      <c r="K41" s="4" t="str">
        <f t="shared" si="14"/>
        <v>-0.6459 (0.6039)</v>
      </c>
      <c r="L41" s="5">
        <v>-0.4289664670482668</v>
      </c>
      <c r="M41" s="5">
        <v>0.67055322098101822</v>
      </c>
      <c r="N41" s="4">
        <f t="shared" si="15"/>
        <v>-0.42899999999999999</v>
      </c>
      <c r="O41" s="4">
        <f t="shared" si="16"/>
        <v>0.67059999999999997</v>
      </c>
      <c r="P41" s="4" t="str">
        <f t="shared" si="17"/>
        <v>-0.429 (0.6706)</v>
      </c>
      <c r="R41" s="3" t="s">
        <v>21</v>
      </c>
      <c r="S41" s="11" t="s">
        <v>148</v>
      </c>
      <c r="T41" s="11" t="s">
        <v>129</v>
      </c>
      <c r="U41" s="11" t="s">
        <v>110</v>
      </c>
    </row>
    <row r="42" spans="1:26" x14ac:dyDescent="0.2">
      <c r="A42" s="3" t="s">
        <v>22</v>
      </c>
      <c r="B42" s="29">
        <v>-0.30512080706259131</v>
      </c>
      <c r="C42" s="29">
        <v>0.45109094855020188</v>
      </c>
      <c r="D42" s="4">
        <f t="shared" si="9"/>
        <v>-0.30509999999999998</v>
      </c>
      <c r="E42" s="4">
        <f t="shared" si="10"/>
        <v>0.4511</v>
      </c>
      <c r="F42" s="4" t="str">
        <f t="shared" si="11"/>
        <v>-0.3051 (0.4511)</v>
      </c>
      <c r="G42" s="5">
        <v>-1.14815709399096</v>
      </c>
      <c r="H42" s="5">
        <v>0.95423433166320537</v>
      </c>
      <c r="I42" s="4">
        <f t="shared" si="12"/>
        <v>-1.1482000000000001</v>
      </c>
      <c r="J42" s="4">
        <f t="shared" si="13"/>
        <v>0.95420000000000005</v>
      </c>
      <c r="K42" s="4" t="str">
        <f t="shared" si="14"/>
        <v>-1.1482 (0.9542)</v>
      </c>
      <c r="L42" s="5">
        <v>-0.31833008354117792</v>
      </c>
      <c r="M42" s="5">
        <v>0.22467854393906569</v>
      </c>
      <c r="N42" s="4">
        <f t="shared" si="15"/>
        <v>-0.31830000000000003</v>
      </c>
      <c r="O42" s="4">
        <f t="shared" si="16"/>
        <v>0.22470000000000001</v>
      </c>
      <c r="P42" s="4" t="str">
        <f t="shared" si="17"/>
        <v>-0.3183 (0.2247)</v>
      </c>
      <c r="R42" s="3" t="s">
        <v>22</v>
      </c>
      <c r="S42" s="11" t="s">
        <v>149</v>
      </c>
      <c r="T42" s="11" t="s">
        <v>130</v>
      </c>
      <c r="U42" s="11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21" sqref="I21"/>
    </sheetView>
  </sheetViews>
  <sheetFormatPr baseColWidth="10" defaultRowHeight="15" x14ac:dyDescent="0.25"/>
  <cols>
    <col min="1" max="1" width="8.28515625" style="18" customWidth="1"/>
    <col min="2" max="7" width="15.7109375" style="18" customWidth="1"/>
    <col min="8" max="8" width="11.42578125" style="18"/>
    <col min="9" max="12" width="11.42578125" style="26" bestFit="1" customWidth="1"/>
    <col min="13" max="16384" width="11.42578125" style="18"/>
  </cols>
  <sheetData>
    <row r="1" spans="1:12" s="17" customFormat="1" ht="12.75" x14ac:dyDescent="0.25">
      <c r="A1" s="15"/>
      <c r="B1" s="20"/>
      <c r="C1" s="21" t="s">
        <v>31</v>
      </c>
      <c r="D1" s="22"/>
      <c r="E1" s="23"/>
      <c r="F1" s="24" t="s">
        <v>30</v>
      </c>
      <c r="G1" s="25"/>
    </row>
    <row r="2" spans="1:12" ht="12.75" x14ac:dyDescent="0.25">
      <c r="A2" s="15" t="s">
        <v>3</v>
      </c>
      <c r="B2" s="15" t="s">
        <v>27</v>
      </c>
      <c r="C2" s="15" t="s">
        <v>26</v>
      </c>
      <c r="D2" s="15" t="s">
        <v>28</v>
      </c>
      <c r="E2" s="15" t="s">
        <v>27</v>
      </c>
      <c r="F2" s="15" t="s">
        <v>26</v>
      </c>
      <c r="G2" s="15" t="s">
        <v>28</v>
      </c>
      <c r="I2" s="18"/>
      <c r="J2" s="18"/>
      <c r="K2" s="18"/>
      <c r="L2" s="18"/>
    </row>
    <row r="3" spans="1:12" ht="12.75" x14ac:dyDescent="0.25">
      <c r="A3" s="3" t="s">
        <v>5</v>
      </c>
      <c r="B3" s="15" t="s">
        <v>37</v>
      </c>
      <c r="C3" s="16" t="s">
        <v>56</v>
      </c>
      <c r="D3" s="16" t="s">
        <v>75</v>
      </c>
      <c r="E3" s="15" t="s">
        <v>132</v>
      </c>
      <c r="F3" s="16" t="s">
        <v>113</v>
      </c>
      <c r="G3" s="16" t="s">
        <v>94</v>
      </c>
      <c r="I3" s="18"/>
      <c r="J3" s="18"/>
      <c r="K3" s="18"/>
      <c r="L3" s="18"/>
    </row>
    <row r="4" spans="1:12" ht="12.75" x14ac:dyDescent="0.25">
      <c r="A4" s="3" t="s">
        <v>6</v>
      </c>
      <c r="B4" s="15" t="s">
        <v>38</v>
      </c>
      <c r="C4" s="16" t="s">
        <v>57</v>
      </c>
      <c r="D4" s="16" t="s">
        <v>76</v>
      </c>
      <c r="E4" s="16" t="s">
        <v>133</v>
      </c>
      <c r="F4" s="16" t="s">
        <v>114</v>
      </c>
      <c r="G4" s="15" t="s">
        <v>95</v>
      </c>
      <c r="I4" s="18"/>
      <c r="J4" s="18"/>
      <c r="K4" s="18"/>
      <c r="L4" s="18"/>
    </row>
    <row r="5" spans="1:12" ht="12.75" x14ac:dyDescent="0.25">
      <c r="A5" s="3" t="s">
        <v>7</v>
      </c>
      <c r="B5" s="15" t="s">
        <v>39</v>
      </c>
      <c r="C5" s="16" t="s">
        <v>58</v>
      </c>
      <c r="D5" s="16" t="s">
        <v>77</v>
      </c>
      <c r="E5" s="16" t="s">
        <v>134</v>
      </c>
      <c r="F5" s="16" t="s">
        <v>115</v>
      </c>
      <c r="G5" s="15" t="s">
        <v>96</v>
      </c>
      <c r="I5" s="18"/>
      <c r="J5" s="18"/>
      <c r="K5" s="18"/>
      <c r="L5" s="18"/>
    </row>
    <row r="6" spans="1:12" ht="12.75" x14ac:dyDescent="0.25">
      <c r="A6" s="3" t="s">
        <v>9</v>
      </c>
      <c r="B6" s="15" t="s">
        <v>41</v>
      </c>
      <c r="C6" s="16" t="s">
        <v>60</v>
      </c>
      <c r="D6" s="16" t="s">
        <v>79</v>
      </c>
      <c r="E6" s="15" t="s">
        <v>136</v>
      </c>
      <c r="F6" s="16" t="s">
        <v>117</v>
      </c>
      <c r="G6" s="16" t="s">
        <v>98</v>
      </c>
      <c r="I6" s="18"/>
      <c r="J6" s="18"/>
      <c r="K6" s="18"/>
      <c r="L6" s="18"/>
    </row>
    <row r="7" spans="1:12" ht="12.75" x14ac:dyDescent="0.25">
      <c r="A7" s="3" t="s">
        <v>10</v>
      </c>
      <c r="B7" s="15" t="s">
        <v>42</v>
      </c>
      <c r="C7" s="16" t="s">
        <v>61</v>
      </c>
      <c r="D7" s="16" t="s">
        <v>80</v>
      </c>
      <c r="E7" s="16" t="s">
        <v>137</v>
      </c>
      <c r="F7" s="16" t="s">
        <v>118</v>
      </c>
      <c r="G7" s="15" t="s">
        <v>99</v>
      </c>
      <c r="I7" s="18"/>
      <c r="J7" s="18"/>
      <c r="K7" s="18"/>
      <c r="L7" s="18"/>
    </row>
    <row r="8" spans="1:12" ht="12.75" x14ac:dyDescent="0.25">
      <c r="A8" s="3" t="s">
        <v>11</v>
      </c>
      <c r="B8" s="15" t="s">
        <v>43</v>
      </c>
      <c r="C8" s="16" t="s">
        <v>62</v>
      </c>
      <c r="D8" s="16" t="s">
        <v>81</v>
      </c>
      <c r="E8" s="15" t="s">
        <v>138</v>
      </c>
      <c r="F8" s="16" t="s">
        <v>119</v>
      </c>
      <c r="G8" s="16" t="s">
        <v>100</v>
      </c>
      <c r="I8" s="18"/>
      <c r="J8" s="18"/>
      <c r="K8" s="18"/>
      <c r="L8" s="18"/>
    </row>
    <row r="9" spans="1:12" ht="12.75" x14ac:dyDescent="0.25">
      <c r="A9" s="3" t="s">
        <v>13</v>
      </c>
      <c r="B9" s="15" t="s">
        <v>45</v>
      </c>
      <c r="C9" s="16" t="s">
        <v>64</v>
      </c>
      <c r="D9" s="16" t="s">
        <v>83</v>
      </c>
      <c r="E9" s="16" t="s">
        <v>140</v>
      </c>
      <c r="F9" s="15" t="s">
        <v>121</v>
      </c>
      <c r="G9" s="16" t="s">
        <v>102</v>
      </c>
      <c r="I9" s="18"/>
      <c r="J9" s="18"/>
      <c r="K9" s="18"/>
      <c r="L9" s="18"/>
    </row>
    <row r="10" spans="1:12" ht="12.75" x14ac:dyDescent="0.25">
      <c r="A10" s="3" t="s">
        <v>14</v>
      </c>
      <c r="B10" s="19" t="s">
        <v>46</v>
      </c>
      <c r="C10" s="1" t="s">
        <v>65</v>
      </c>
      <c r="D10" s="19" t="s">
        <v>84</v>
      </c>
      <c r="E10" s="19" t="s">
        <v>141</v>
      </c>
      <c r="F10" s="1" t="s">
        <v>122</v>
      </c>
      <c r="G10" s="19" t="s">
        <v>103</v>
      </c>
      <c r="I10" s="18"/>
      <c r="J10" s="18"/>
      <c r="K10" s="18"/>
      <c r="L10" s="18"/>
    </row>
    <row r="11" spans="1:12" ht="12.75" x14ac:dyDescent="0.25">
      <c r="A11" s="3" t="s">
        <v>15</v>
      </c>
      <c r="B11" s="1" t="s">
        <v>47</v>
      </c>
      <c r="C11" s="19" t="s">
        <v>66</v>
      </c>
      <c r="D11" s="19" t="s">
        <v>85</v>
      </c>
      <c r="E11" s="19" t="s">
        <v>142</v>
      </c>
      <c r="F11" s="1" t="s">
        <v>123</v>
      </c>
      <c r="G11" s="19" t="s">
        <v>104</v>
      </c>
      <c r="I11" s="18"/>
      <c r="J11" s="18"/>
      <c r="K11" s="18"/>
      <c r="L11" s="18"/>
    </row>
    <row r="12" spans="1:12" ht="12.75" x14ac:dyDescent="0.25">
      <c r="A12" s="3" t="s">
        <v>17</v>
      </c>
      <c r="B12" s="15" t="s">
        <v>49</v>
      </c>
      <c r="C12" s="16" t="s">
        <v>68</v>
      </c>
      <c r="D12" s="16" t="s">
        <v>87</v>
      </c>
      <c r="E12" s="15" t="s">
        <v>144</v>
      </c>
      <c r="F12" s="16" t="s">
        <v>125</v>
      </c>
      <c r="G12" s="16" t="s">
        <v>106</v>
      </c>
      <c r="I12" s="18"/>
      <c r="J12" s="18"/>
      <c r="K12" s="18"/>
      <c r="L12" s="18"/>
    </row>
    <row r="13" spans="1:12" ht="12.75" x14ac:dyDescent="0.25">
      <c r="A13" s="3" t="s">
        <v>18</v>
      </c>
      <c r="B13" s="15" t="s">
        <v>50</v>
      </c>
      <c r="C13" s="16" t="s">
        <v>69</v>
      </c>
      <c r="D13" s="16" t="s">
        <v>88</v>
      </c>
      <c r="E13" s="16" t="s">
        <v>145</v>
      </c>
      <c r="F13" s="15" t="s">
        <v>126</v>
      </c>
      <c r="G13" s="16" t="s">
        <v>107</v>
      </c>
      <c r="I13" s="18"/>
      <c r="J13" s="18"/>
      <c r="K13" s="18"/>
      <c r="L13" s="18"/>
    </row>
    <row r="14" spans="1:12" ht="12.75" x14ac:dyDescent="0.25">
      <c r="A14" s="3" t="s">
        <v>19</v>
      </c>
      <c r="B14" s="15" t="s">
        <v>51</v>
      </c>
      <c r="C14" s="16" t="s">
        <v>70</v>
      </c>
      <c r="D14" s="16" t="s">
        <v>89</v>
      </c>
      <c r="E14" s="16" t="s">
        <v>146</v>
      </c>
      <c r="F14" s="16" t="s">
        <v>127</v>
      </c>
      <c r="G14" s="15" t="s">
        <v>108</v>
      </c>
      <c r="I14" s="18"/>
      <c r="J14" s="18"/>
      <c r="K14" s="18"/>
      <c r="L14" s="18"/>
    </row>
    <row r="15" spans="1:12" ht="12.75" x14ac:dyDescent="0.25">
      <c r="A15" s="3" t="s">
        <v>20</v>
      </c>
      <c r="B15" s="15" t="s">
        <v>52</v>
      </c>
      <c r="C15" s="16" t="s">
        <v>71</v>
      </c>
      <c r="D15" s="16" t="s">
        <v>90</v>
      </c>
      <c r="E15" s="16" t="s">
        <v>147</v>
      </c>
      <c r="F15" s="16" t="s">
        <v>128</v>
      </c>
      <c r="G15" s="15" t="s">
        <v>109</v>
      </c>
      <c r="I15" s="18"/>
      <c r="J15" s="18"/>
      <c r="K15" s="18"/>
      <c r="L15" s="18"/>
    </row>
    <row r="16" spans="1:12" ht="12.75" x14ac:dyDescent="0.25">
      <c r="A16" s="3" t="s">
        <v>21</v>
      </c>
      <c r="B16" s="15" t="s">
        <v>53</v>
      </c>
      <c r="C16" s="16" t="s">
        <v>72</v>
      </c>
      <c r="D16" s="16" t="s">
        <v>91</v>
      </c>
      <c r="E16" s="15" t="s">
        <v>148</v>
      </c>
      <c r="F16" s="16" t="s">
        <v>129</v>
      </c>
      <c r="G16" s="16" t="s">
        <v>110</v>
      </c>
      <c r="I16" s="18"/>
      <c r="J16" s="18"/>
      <c r="K16" s="18"/>
      <c r="L16" s="18"/>
    </row>
    <row r="17" spans="1:12" ht="12.75" x14ac:dyDescent="0.25">
      <c r="A17" s="3" t="s">
        <v>22</v>
      </c>
      <c r="B17" s="15" t="s">
        <v>54</v>
      </c>
      <c r="C17" s="16" t="s">
        <v>73</v>
      </c>
      <c r="D17" s="16" t="s">
        <v>92</v>
      </c>
      <c r="E17" s="15" t="s">
        <v>149</v>
      </c>
      <c r="F17" s="16" t="s">
        <v>130</v>
      </c>
      <c r="G17" s="16" t="s">
        <v>111</v>
      </c>
      <c r="I17" s="18"/>
      <c r="J17" s="18"/>
      <c r="K17" s="18"/>
      <c r="L17" s="1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2019-06-17T16:56:58Z</dcterms:created>
  <dcterms:modified xsi:type="dcterms:W3CDTF">2019-07-10T18:14:34Z</dcterms:modified>
</cp:coreProperties>
</file>