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ixa-my.sharepoint.com/personal/c060127_corp_caixa_gov_br/Documents/Área de Trabalho/"/>
    </mc:Choice>
  </mc:AlternateContent>
  <xr:revisionPtr revIDLastSave="1014" documentId="8_{E823349D-BFD5-4168-A7FC-3B24699AD57A}" xr6:coauthVersionLast="47" xr6:coauthVersionMax="47" xr10:uidLastSave="{AC7249F1-E310-443B-A9A3-6D940C9D45B7}"/>
  <bookViews>
    <workbookView xWindow="-114" yWindow="-114" windowWidth="27602" windowHeight="14927" activeTab="2" xr2:uid="{82C5FCC7-36D7-4876-B880-530177383E4D}"/>
  </bookViews>
  <sheets>
    <sheet name="Dados" sheetId="4" r:id="rId1"/>
    <sheet name="Processamento" sheetId="2" r:id="rId2"/>
    <sheet name="Dashboard" sheetId="3" r:id="rId3"/>
    <sheet name="Planilha5" sheetId="5" r:id="rId4"/>
  </sheets>
  <definedNames>
    <definedName name="SegmentaçãodeDados_Mês">#N/A</definedName>
  </definedNames>
  <calcPr calcId="191029"/>
  <pivotCaches>
    <pivotCache cacheId="54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B3" i="4" a="1"/>
  <c r="B3" i="4" s="1"/>
  <c r="B4" i="4" a="1"/>
  <c r="B4" i="4" s="1"/>
  <c r="B5" i="4" a="1"/>
  <c r="B5" i="4" s="1"/>
  <c r="B6" i="4" a="1"/>
  <c r="B6" i="4"/>
  <c r="B7" i="4" a="1"/>
  <c r="B7" i="4" s="1"/>
  <c r="B8" i="4" a="1"/>
  <c r="B8" i="4" s="1"/>
  <c r="B9" i="4" a="1"/>
  <c r="B9" i="4"/>
  <c r="B10" i="4" a="1"/>
  <c r="B10" i="4" s="1"/>
  <c r="B11" i="4" a="1"/>
  <c r="B11" i="4" s="1"/>
  <c r="B12" i="4" a="1"/>
  <c r="B12" i="4" s="1"/>
  <c r="B13" i="4" a="1"/>
  <c r="B13" i="4"/>
  <c r="B14" i="4" a="1"/>
  <c r="B14" i="4" s="1"/>
  <c r="B15" i="4" a="1"/>
  <c r="B15" i="4" s="1"/>
  <c r="B16" i="4" a="1"/>
  <c r="B16" i="4"/>
  <c r="B17" i="4" a="1"/>
  <c r="B17" i="4" s="1"/>
  <c r="B18" i="4" a="1"/>
  <c r="B18" i="4" s="1"/>
  <c r="B19" i="4" a="1"/>
  <c r="B19" i="4"/>
  <c r="B20" i="4" a="1"/>
  <c r="B20" i="4" s="1"/>
  <c r="B21" i="4" a="1"/>
  <c r="B21" i="4" s="1"/>
  <c r="B22" i="4" a="1"/>
  <c r="B22" i="4" s="1"/>
  <c r="B23" i="4" a="1"/>
  <c r="B23" i="4"/>
  <c r="B24" i="4" a="1"/>
  <c r="B24" i="4" s="1"/>
  <c r="B25" i="4" a="1"/>
  <c r="B25" i="4" s="1"/>
  <c r="B26" i="4" a="1"/>
  <c r="B26" i="4"/>
  <c r="B27" i="4" a="1"/>
  <c r="B27" i="4" s="1"/>
  <c r="B28" i="4" a="1"/>
  <c r="B28" i="4" s="1"/>
  <c r="B29" i="4" a="1"/>
  <c r="B29" i="4"/>
  <c r="B30" i="4" a="1"/>
  <c r="B30" i="4" s="1"/>
  <c r="B31" i="4" a="1"/>
  <c r="B31" i="4" s="1"/>
  <c r="B32" i="4" a="1"/>
  <c r="B32" i="4" s="1"/>
  <c r="B33" i="4" a="1"/>
  <c r="B33" i="4"/>
  <c r="B34" i="4" a="1"/>
  <c r="B34" i="4" s="1"/>
  <c r="B35" i="4" a="1"/>
  <c r="B35" i="4" s="1"/>
  <c r="B36" i="4" a="1"/>
  <c r="B36" i="4"/>
  <c r="B37" i="4" a="1"/>
  <c r="B37" i="4" s="1"/>
  <c r="B38" i="4" a="1"/>
  <c r="B38" i="4" s="1"/>
  <c r="B39" i="4" a="1"/>
  <c r="B39" i="4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<sst xmlns="http://schemas.openxmlformats.org/spreadsheetml/2006/main" count="269" uniqueCount="80">
  <si>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</si>
  <si>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</si>
  <si>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</si>
  <si>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</si>
  <si>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</si>
  <si>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</si>
  <si>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</si>
  <si>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</si>
  <si>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</si>
  <si>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</si>
  <si>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</si>
  <si>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</si>
  <si>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</si>
  <si>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</si>
  <si>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</si>
  <si>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</si>
  <si>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</si>
  <si>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</si>
  <si>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</si>
  <si>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</si>
  <si>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</si>
  <si>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</si>
  <si>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</si>
  <si>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</si>
  <si>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</si>
  <si>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</si>
  <si>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</si>
  <si>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</si>
  <si>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</si>
  <si>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</si>
  <si>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</si>
  <si>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</si>
  <si>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</si>
  <si>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</si>
  <si>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</si>
  <si>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</si>
  <si>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</si>
  <si>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</si>
  <si>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</si>
  <si>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</si>
  <si>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</si>
  <si>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</si>
  <si>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</si>
  <si>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</si>
  <si>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</si>
  <si>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</si>
  <si>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</si>
  <si>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</si>
  <si>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</si>
  <si>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</si>
  <si>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</si>
  <si>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</si>
  <si>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</si>
  <si>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</si>
  <si>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</si>
  <si>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</si>
  <si>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</si>
  <si>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</si>
  <si>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</si>
  <si>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</si>
  <si>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</si>
  <si>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</si>
  <si>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</si>
  <si>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</si>
  <si>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</si>
  <si>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</si>
  <si>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E/S</t>
  </si>
  <si>
    <t>Tipo</t>
  </si>
  <si>
    <t>Descrição</t>
  </si>
  <si>
    <t>Valor</t>
  </si>
  <si>
    <t>Meio</t>
  </si>
  <si>
    <t>Situação</t>
  </si>
  <si>
    <t>Mês</t>
  </si>
  <si>
    <t>Rótulos de Linha</t>
  </si>
  <si>
    <t>Total Geral</t>
  </si>
  <si>
    <t>Soma de Valor</t>
  </si>
  <si>
    <t>(Tudo)</t>
  </si>
  <si>
    <t>AGOSTO</t>
  </si>
  <si>
    <t>SETEMBRO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</si>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</sst>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7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" fontId="0" fillId="0" borderId="0" xfId="0" applyNumberFormat="1" applyFont="1" applyAlignment="1">
      <alignment horizontal="center" wrapText="1"/>
    </xf>
    <xf numFmtId="167" fontId="0" fillId="0" borderId="0" xfId="0" applyNumberFormat="1"/>
  </cellXfs>
  <cellStyles count="2">
    <cellStyle name="Moeda" xfId="1" builtinId="4"/>
    <cellStyle name="Normal" xfId="0" builtinId="0"/>
  </cellStyles>
  <dxfs count="90"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font>
        <sz val="24"/>
        <color theme="1"/>
        <name val="Aharoni"/>
        <charset val="177"/>
        <scheme val="none"/>
      </font>
      <border>
        <bottom style="thin">
          <color theme="9"/>
        </bottom>
        <vertical/>
        <horizontal/>
      </border>
    </dxf>
    <dxf>
      <font>
        <b val="0"/>
        <i val="0"/>
        <sz val="16"/>
        <color theme="1"/>
        <name val="Aharoni"/>
        <charset val="177"/>
        <scheme val="none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1" defaultTableStyle="TableStyleMedium2" defaultPivotStyle="PivotStyleLight16">
    <tableStyle name="SlicerStyleLight6 2" pivot="0" table="0" count="10" xr9:uid="{00C7FDC6-85F2-491E-BD17-1D16483FD94D}">
      <tableStyleElement type="wholeTable" dxfId="13"/>
      <tableStyleElement type="headerRow" dxfId="12"/>
    </tableStyle>
  </tableStyles>
  <colors>
    <mruColors>
      <color rgb="FF539F9B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6"/>
            <color theme="1" tint="0.34998626667073579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[controle_de_gastos.xlsx]Processamento!Tabela dinâmica1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haroni" panose="02010803020104030203" pitchFamily="2" charset="-79"/>
                <a:cs typeface="Aharoni" panose="02010803020104030203" pitchFamily="2" charset="-79"/>
              </a:rPr>
              <a:t>Total MENSAL</a:t>
            </a:r>
          </a:p>
        </c:rich>
      </c:tx>
      <c:layout>
        <c:manualLayout>
          <c:xMode val="edge"/>
          <c:yMode val="edge"/>
          <c:x val="2.1013779527559055E-2"/>
          <c:y val="3.669245213368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054002624671919"/>
          <c:y val="0.17667531938073031"/>
          <c:w val="0.81501552930883636"/>
          <c:h val="0.7542198607423090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Processamento!$B$4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20000"/>
                    <a:lumOff val="8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Processamento!$A$5:$A$8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Processamento!$B$5:$B$8</c:f>
              <c:numCache>
                <c:formatCode>"R$"\ #,##0.00</c:formatCode>
                <c:ptCount val="3"/>
                <c:pt idx="0">
                  <c:v>11380</c:v>
                </c:pt>
                <c:pt idx="1">
                  <c:v>11550</c:v>
                </c:pt>
                <c:pt idx="2">
                  <c:v>11270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A-426F-8303-1D98210A6B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222153216"/>
        <c:axId val="207435440"/>
      </c:barChart>
      <c:catAx>
        <c:axId val="1222153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435440"/>
        <c:crosses val="autoZero"/>
        <c:auto val="1"/>
        <c:lblAlgn val="ctr"/>
        <c:lblOffset val="100"/>
        <c:noMultiLvlLbl val="0"/>
      </c:catAx>
      <c:valAx>
        <c:axId val="207435440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222153216"/>
        <c:crosses val="autoZero"/>
        <c:crossBetween val="between"/>
      </c:valAx>
      <c:spPr>
        <a:solidFill>
          <a:schemeClr val="accent1">
            <a:lumMod val="20000"/>
            <a:lumOff val="80000"/>
            <a:alpha val="1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[controle_de_gastos.xlsx]Processamento!Tabela dinâmica2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>
                <a:latin typeface="Aharoni" panose="02010803020104030203" pitchFamily="2" charset="-79"/>
                <a:cs typeface="Aharoni" panose="02010803020104030203" pitchFamily="2" charset="-79"/>
              </a:rPr>
              <a:t>Total por área</a:t>
            </a:r>
          </a:p>
        </c:rich>
      </c:tx>
      <c:layout>
        <c:manualLayout>
          <c:xMode val="edge"/>
          <c:yMode val="edge"/>
          <c:x val="1.329222961395175E-2"/>
          <c:y val="1.5521763467879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745289898204392"/>
          <c:y val="7.7038056430776602E-2"/>
          <c:w val="0.75272090988626417"/>
          <c:h val="0.86476481928876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Processamento!$E$3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20000"/>
                    <a:lumOff val="8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Processamento!$D$4:$D$23</c:f>
              <c:strCache>
                <c:ptCount val="19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Freelance</c:v>
                </c:pt>
                <c:pt idx="5">
                  <c:v>Gastronomia</c:v>
                </c:pt>
                <c:pt idx="6">
                  <c:v>Investimentos</c:v>
                </c:pt>
                <c:pt idx="7">
                  <c:v>Lazer</c:v>
                </c:pt>
                <c:pt idx="8">
                  <c:v>Pet Care</c:v>
                </c:pt>
                <c:pt idx="9">
                  <c:v>Presentes</c:v>
                </c:pt>
                <c:pt idx="10">
                  <c:v>Renda Fixa</c:v>
                </c:pt>
                <c:pt idx="11">
                  <c:v>Saúde</c:v>
                </c:pt>
                <c:pt idx="12">
                  <c:v>Serviços</c:v>
                </c:pt>
                <c:pt idx="13">
                  <c:v>Transporte</c:v>
                </c:pt>
                <c:pt idx="14">
                  <c:v>Utilidades Dom.</c:v>
                </c:pt>
                <c:pt idx="15">
                  <c:v>Utilidades Domésticas</c:v>
                </c:pt>
                <c:pt idx="16">
                  <c:v>Venda de ativos</c:v>
                </c:pt>
                <c:pt idx="17">
                  <c:v>Vestuário</c:v>
                </c:pt>
                <c:pt idx="18">
                  <c:v>Viagem</c:v>
                </c:pt>
              </c:strCache>
            </c:strRef>
          </c:cat>
          <c:val>
            <c:numRef>
              <c:f>Processamento!$E$4:$E$23</c:f>
              <c:numCache>
                <c:formatCode>"R$"\ #,##0.00</c:formatCode>
                <c:ptCount val="19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1200</c:v>
                </c:pt>
                <c:pt idx="5">
                  <c:v>570</c:v>
                </c:pt>
                <c:pt idx="6">
                  <c:v>800</c:v>
                </c:pt>
                <c:pt idx="7">
                  <c:v>500</c:v>
                </c:pt>
                <c:pt idx="8">
                  <c:v>350</c:v>
                </c:pt>
                <c:pt idx="9">
                  <c:v>830</c:v>
                </c:pt>
                <c:pt idx="10">
                  <c:v>15000</c:v>
                </c:pt>
                <c:pt idx="11">
                  <c:v>970</c:v>
                </c:pt>
                <c:pt idx="12">
                  <c:v>1400</c:v>
                </c:pt>
                <c:pt idx="13">
                  <c:v>800</c:v>
                </c:pt>
                <c:pt idx="14">
                  <c:v>250</c:v>
                </c:pt>
                <c:pt idx="15">
                  <c:v>1250</c:v>
                </c:pt>
                <c:pt idx="16">
                  <c:v>1500</c:v>
                </c:pt>
                <c:pt idx="17">
                  <c:v>1500</c:v>
                </c:pt>
                <c:pt idx="18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8-4EE1-AC4C-8D1E20CD11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-48"/>
        <c:axId val="1069290064"/>
        <c:axId val="748246672"/>
      </c:barChart>
      <c:catAx>
        <c:axId val="106929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8246672"/>
        <c:crosses val="autoZero"/>
        <c:auto val="1"/>
        <c:lblAlgn val="ctr"/>
        <c:lblOffset val="100"/>
        <c:noMultiLvlLbl val="0"/>
      </c:catAx>
      <c:valAx>
        <c:axId val="748246672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069290064"/>
        <c:crosses val="autoZero"/>
        <c:crossBetween val="between"/>
      </c:valAx>
      <c:spPr>
        <a:solidFill>
          <a:schemeClr val="accent1">
            <a:lumMod val="20000"/>
            <a:lumOff val="80000"/>
            <a:alpha val="1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[controle_de_gastos.xlsx]Processamento!Tabela dinâmica3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>
                <a:latin typeface="Aharoni" panose="02010803020104030203" pitchFamily="2" charset="-79"/>
                <a:cs typeface="Aharoni" panose="02010803020104030203" pitchFamily="2" charset="-79"/>
              </a:rPr>
              <a:t>ENTRADAS </a:t>
            </a:r>
          </a:p>
          <a:p>
            <a:pPr>
              <a:defRPr/>
            </a:pPr>
            <a:r>
              <a:rPr lang="pt-BR" sz="1600">
                <a:latin typeface="Aharoni" panose="02010803020104030203" pitchFamily="2" charset="-79"/>
                <a:cs typeface="Aharoni" panose="02010803020104030203" pitchFamily="2" charset="-79"/>
              </a:rPr>
              <a:t>E SAÍDAS</a:t>
            </a:r>
          </a:p>
        </c:rich>
      </c:tx>
      <c:layout>
        <c:manualLayout>
          <c:xMode val="edge"/>
          <c:yMode val="edge"/>
          <c:x val="4.4951224846894136E-2"/>
          <c:y val="0.227116249541743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43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48751356080489938"/>
          <c:y val="2.3805654132143003E-3"/>
          <c:w val="0.4083062117235346"/>
          <c:h val="0.98187856381319671"/>
        </c:manualLayout>
      </c:layout>
      <c:pieChart>
        <c:varyColors val="1"/>
        <c:ser>
          <c:idx val="0"/>
          <c:order val="0"/>
          <c:tx>
            <c:strRef>
              <c:f>Processamento!$H$3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Processamento!$G$4:$G$6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Processamento!$H$4:$H$6</c:f>
              <c:numCache>
                <c:formatCode>"R$"\ #,##0.00</c:formatCode>
                <c:ptCount val="2"/>
                <c:pt idx="0">
                  <c:v>18500</c:v>
                </c:pt>
                <c:pt idx="1">
                  <c:v>15700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D7-435C-88EB-FD8EE650179A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4.sv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353089</xdr:colOff>
      <xdr:row>12</xdr:row>
      <xdr:rowOff>172018</xdr:rowOff>
    </xdr:from>
    <xdr:to>
      <xdr:col>9</xdr:col>
      <xdr:colOff>289714</xdr:colOff>
      <xdr:row>35</xdr:row>
      <xdr:rowOff>108642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E9592DA-B96E-41CF-8DFD-EEB2B3EFD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217294</xdr:colOff>
      <xdr:row>1</xdr:row>
      <xdr:rowOff>108641</xdr:rowOff>
    </xdr:from>
    <xdr:to>
      <xdr:col>20</xdr:col>
      <xdr:colOff>244447</xdr:colOff>
      <xdr:row>37</xdr:row>
      <xdr:rowOff>135794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BD76CFD-92D3-45C7-9278-47A2CD0EA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353089</xdr:colOff>
      <xdr:row>1</xdr:row>
      <xdr:rowOff>135796</xdr:rowOff>
    </xdr:from>
    <xdr:to>
      <xdr:col>9</xdr:col>
      <xdr:colOff>289714</xdr:colOff>
      <xdr:row>12</xdr:row>
      <xdr:rowOff>45262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C4B0EC0-7FE3-445C-8095-A7DEC5F8F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217295</xdr:colOff>
      <xdr:row>0</xdr:row>
      <xdr:rowOff>17637</xdr:rowOff>
    </xdr:from>
    <xdr:to>
      <xdr:col>14</xdr:col>
      <xdr:colOff>253501</xdr:colOff>
      <xdr:row>2</xdr:row>
      <xdr:rowOff>152879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C544829B-0A41-6FD5-40C8-EE088DAC5D08}"/>
            </a:ext>
          </a:extLst>
        </xdr:cNvPr>
        <xdr:cNvGrpSpPr/>
      </xdr:nvGrpSpPr>
      <xdr:grpSpPr>
        <a:xfrm>
          <a:off x="217295" y="17637"/>
          <a:ext cx="9306955" cy="986268"/>
          <a:chOff x="307825" y="16605"/>
          <a:chExt cx="9306955" cy="867719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392FF5EB-BED6-EA25-82BF-6548A7863EA9}"/>
              </a:ext>
            </a:extLst>
          </xdr:cNvPr>
          <xdr:cNvSpPr/>
        </xdr:nvSpPr>
        <xdr:spPr>
          <a:xfrm>
            <a:off x="1683945" y="64810"/>
            <a:ext cx="7930835" cy="5884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4400" b="1" cap="none" spc="0">
                <a:ln w="22225">
                  <a:solidFill>
                    <a:schemeClr val="tx1"/>
                  </a:solidFill>
                  <a:prstDash val="solid"/>
                </a:ln>
                <a:solidFill>
                  <a:schemeClr val="bg2"/>
                </a:solidFill>
                <a:effectLst/>
                <a:latin typeface="Aharoni" panose="02010803020104030203" pitchFamily="2" charset="-79"/>
                <a:cs typeface="Aharoni" panose="02010803020104030203" pitchFamily="2" charset="-79"/>
              </a:rPr>
              <a:t>Controle Financeiro</a:t>
            </a:r>
          </a:p>
        </xdr:txBody>
      </xdr:sp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63DE52E1-E97C-B7F5-0B6F-9299FFF60A26}"/>
              </a:ext>
            </a:extLst>
          </xdr:cNvPr>
          <xdr:cNvGrpSpPr/>
        </xdr:nvGrpSpPr>
        <xdr:grpSpPr>
          <a:xfrm>
            <a:off x="307825" y="16605"/>
            <a:ext cx="1502869" cy="867719"/>
            <a:chOff x="307825" y="16605"/>
            <a:chExt cx="1502869" cy="867719"/>
          </a:xfrm>
        </xdr:grpSpPr>
        <xdr:pic>
          <xdr:nvPicPr>
            <xdr:cNvPr id="4" name="Gráfico 3" descr="Dólar estrutura de tópicos">
              <a:extLst>
                <a:ext uri="{FF2B5EF4-FFF2-40B4-BE49-F238E27FC236}">
                  <a16:creationId xmlns:a16="http://schemas.microsoft.com/office/drawing/2014/main" id="{E79DB472-BB69-FB45-709A-CC973B83BF4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rcRect/>
            <a:stretch/>
          </xdr:blipFill>
          <xdr:spPr>
            <a:xfrm>
              <a:off x="307825" y="96671"/>
              <a:ext cx="1023042" cy="787653"/>
            </a:xfrm>
            <a:prstGeom prst="rect">
              <a:avLst/>
            </a:prstGeom>
          </xdr:spPr>
        </xdr:pic>
        <xdr:pic>
          <xdr:nvPicPr>
            <xdr:cNvPr id="9" name="Gráfico 8" descr="Dólar estrutura de tópicos">
              <a:extLst>
                <a:ext uri="{FF2B5EF4-FFF2-40B4-BE49-F238E27FC236}">
                  <a16:creationId xmlns:a16="http://schemas.microsoft.com/office/drawing/2014/main" id="{6E7428FB-028B-4294-8A67-EC4B159CA8F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rcRect/>
            <a:stretch/>
          </xdr:blipFill>
          <xdr:spPr>
            <a:xfrm>
              <a:off x="768032" y="16605"/>
              <a:ext cx="1042662" cy="787653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0</xdr:col>
      <xdr:colOff>81482</xdr:colOff>
      <xdr:row>8</xdr:row>
      <xdr:rowOff>99588</xdr:rowOff>
    </xdr:from>
    <xdr:to>
      <xdr:col>0</xdr:col>
      <xdr:colOff>1647732</xdr:colOff>
      <xdr:row>16</xdr:row>
      <xdr:rowOff>126748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Mês">
              <a:extLst>
                <a:ext uri="{FF2B5EF4-FFF2-40B4-BE49-F238E27FC236}">
                  <a16:creationId xmlns:a16="http://schemas.microsoft.com/office/drawing/2014/main" id="{F5A71040-CA3E-441E-BEF1-27D0A187D4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82" y="2037030"/>
              <a:ext cx="1566250" cy="14757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Amelia Kravitz" refreshedDate="45674.675701504631" createdVersion="8" refreshedVersion="8" minRefreshableVersion="3" recordCount="44" xr:uid="{8E4D1986-4F06-4BC3-B3EA-D51979ADB492}">
  <cacheSource type="worksheet">
    <worksheetSource name="TbDado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0">
      <sharedItems containsMixedTypes="1" containsNumber="1" containsInteger="1" minValue="8" maxValue="10" count="6">
        <s v="AGOSTO"/>
        <s v="SETEMBRO"/>
        <s v="OUTUBRO"/>
        <n v="8" u="1"/>
        <n v="9" u="1"/>
        <n v="10" u="1"/>
      </sharedItems>
    </cacheField>
    <cacheField name="E/S" numFmtId="0">
      <sharedItems count="2">
        <s v="ENTRADA"/>
        <s v="SAÍDA"/>
      </sharedItems>
    </cacheField>
    <cacheField name="Tipo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Meio" numFmtId="0">
      <sharedItems/>
    </cacheField>
    <cacheField name="Situação" numFmtId="0">
      <sharedItems/>
    </cacheField>
  </cacheFields>
  <extLst>
    <ext xmlns:x14="http://schemas.microsoft.com/office/spreadsheetml/2009/9/main" uri="{725AE2AE-9491-48be-B2B4-4EB974FC3084}">
      <x14:pivotCacheDefinition pivotCacheId="95223767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0A7B76-BD59-4052-9E54-0F119BBF3780}" name="Tabela dinâmica3" cacheId="5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G3:H6" firstHeaderRow="1" firstDataRow="1" firstDataCol="1" rowPageCount="1" colPageCount="1"/>
  <pivotFields count="8">
    <pivotField numFmtId="14" showAll="0"/>
    <pivotField axis="axisPage" numFmtId="1" multipleItemSelectionAllowed="1" showAll="0">
      <items count="7">
        <item m="1" x="3"/>
        <item m="1" x="4"/>
        <item m="1" x="5"/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numFmtId="44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Soma de Valor" fld="5" baseField="0" baseItem="0"/>
  </dataFields>
  <formats count="1">
    <format dxfId="78">
      <pivotArea dataOnly="0" outline="0" fieldPosition="0">
        <references count="1">
          <reference field="1" count="0"/>
        </references>
      </pivotArea>
    </format>
  </formats>
  <chartFormats count="1">
    <chartFormat chart="7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E7650-80F6-47B9-AD30-6DD29608644C}" name="Tabela dinâmica2" cacheId="5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D3:E23" firstHeaderRow="1" firstDataRow="1" firstDataCol="1" rowPageCount="1" colPageCount="1"/>
  <pivotFields count="8">
    <pivotField numFmtId="14" showAll="0"/>
    <pivotField axis="axisPage" numFmtId="1" multipleItemSelectionAllowed="1" showAll="0">
      <items count="7">
        <item m="1" x="3"/>
        <item m="1" x="4"/>
        <item m="1" x="5"/>
        <item x="0"/>
        <item x="1"/>
        <item x="2"/>
        <item t="default"/>
      </items>
    </pivotField>
    <pivotField showAll="0"/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1">
    <pageField fld="1" hier="-1"/>
  </pageFields>
  <dataFields count="1">
    <dataField name="Soma de Valor" fld="5" baseField="0" baseItem="0"/>
  </dataFields>
  <formats count="1">
    <format dxfId="80">
      <pivotArea dataOnly="0" outline="0" fieldPosition="0">
        <references count="1">
          <reference field="1" count="0"/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60562-5DDE-43B8-A89C-CC7402C17F4D}" name="Tabela dinâmica1" cacheId="5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4:B8" firstHeaderRow="1" firstDataRow="1" firstDataCol="1" rowPageCount="2" colPageCount="1"/>
  <pivotFields count="8">
    <pivotField numFmtId="14" showAll="0"/>
    <pivotField axis="axisRow" numFmtId="1" showAll="0">
      <items count="7">
        <item m="1" x="3"/>
        <item m="1" x="4"/>
        <item m="1" x="5"/>
        <item x="0"/>
        <item x="1"/>
        <item x="2"/>
        <item t="default"/>
      </items>
    </pivotField>
    <pivotField axis="axisPage" showAll="0">
      <items count="3">
        <item sd="0" x="0"/>
        <item sd="0" x="1"/>
        <item t="default"/>
      </items>
    </pivotField>
    <pivotField axis="axisPage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1"/>
  </rowFields>
  <rowItems count="4">
    <i>
      <x v="3"/>
    </i>
    <i>
      <x v="4"/>
    </i>
    <i>
      <x v="5"/>
    </i>
    <i t="grand">
      <x/>
    </i>
  </rowItems>
  <colItems count="1">
    <i/>
  </colItems>
  <pageFields count="2">
    <pageField fld="2" hier="-1"/>
    <pageField fld="3" hier="-1"/>
  </pageFields>
  <dataFields count="1">
    <dataField name="Soma de Valor" fld="5" baseField="0" baseItem="0"/>
  </dataFields>
  <formats count="1">
    <format dxfId="79">
      <pivotArea dataOnly="0" outline="0" fieldPosition="0">
        <references count="1">
          <reference field="2" count="0"/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B16729F5-5C93-4BBE-BD5B-0C7C33C9675A}" sourceName="Mês">
  <pivotTables>
    <pivotTable tabId="2" name="Tabela dinâmica2"/>
    <pivotTable tabId="2" name="Tabela dinâmica1"/>
    <pivotTable tabId="2" name="Tabela dinâmica3"/>
  </pivotTables>
  <data>
    <tabular pivotCacheId="952237677">
      <items count="6">
        <i x="0" s="1"/>
        <i x="1" s="1"/>
        <i x="2" s="1"/>
        <i x="3" s="1" nd="1"/>
        <i x="4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366A809C-5B07-444A-9C37-C8F604BB2E14}" cache="SegmentaçãodeDados_Mês" caption="Mês" style="SlicerStyleLight6 2" rowHeight="230298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5A383-EF84-4560-A4D6-7E076DA24C2A}" name="TbDados" displayName="TbDados" ref="A1:H45" totalsRowShown="0" dataDxfId="84">
  <autoFilter ref="A1:H45" xr:uid="{65B5A383-EF84-4560-A4D6-7E076DA24C2A}"/>
  <tableColumns count="8">
    <tableColumn id="1" xr3:uid="{D3EC2907-F53B-4FEA-AE1F-C6E82796787D}" name="Data" dataDxfId="83"/>
    <tableColumn id="8" xr3:uid="{12D0B127-BDD6-4311-8FDB-6C2510513665}" name="Mês" dataDxfId="81">
      <calculatedColumnFormula array="1">_xlfn.IFS(MONTH(TbDados[[#This Row],[Data]]) = 8,"AGOSTO",MONTH(TbDados[[#This Row],[Data]]) = 9,"SETEMBRO",MONTH(TbDados[[#This Row],[Data]]) = 10,"OUTUBRO")</calculatedColumnFormula>
    </tableColumn>
    <tableColumn id="2" xr3:uid="{80280E0D-1FED-4C64-ADA3-39D2A52526A9}" name="E/S" dataDxfId="82"/>
    <tableColumn id="3" xr3:uid="{6773D010-B3DB-43EA-B131-A8EC5DB6F76B}" name="Tipo" dataDxfId="89"/>
    <tableColumn id="4" xr3:uid="{A304DB5F-D010-451C-A9A2-679D6B8FF02F}" name="Descrição" dataDxfId="88"/>
    <tableColumn id="5" xr3:uid="{B3763CC7-6E7C-4310-906D-88A4E9955975}" name="Valor" dataDxfId="87" dataCellStyle="Moeda"/>
    <tableColumn id="6" xr3:uid="{9CC098F0-7F59-45CF-B5B1-06B9F4CC18EA}" name="Meio" dataDxfId="86"/>
    <tableColumn id="7" xr3:uid="{CA23FC9E-8043-461B-87A5-65FB3436FFAF}" name="Situação" dataDxfId="8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ioleta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3CF4-F17F-4E35-A440-448A81CD080D}">
  <sheetPr>
    <tabColor theme="4" tint="0.59999389629810485"/>
  </sheetPr>
  <dimension ref="A1:H45"/>
  <sheetViews>
    <sheetView workbookViewId="0">
      <selection activeCell="B4" sqref="B4"/>
    </sheetView>
  </sheetViews>
  <sheetFormatPr defaultRowHeight="14.3" x14ac:dyDescent="0.25"/>
  <cols>
    <col min="1" max="1" width="10.7109375" bestFit="1" customWidth="1"/>
    <col min="2" max="2" width="10.7109375" customWidth="1"/>
    <col min="3" max="3" width="9.42578125" bestFit="1" customWidth="1"/>
    <col min="4" max="4" width="33.5703125" customWidth="1"/>
    <col min="5" max="5" width="44" customWidth="1"/>
    <col min="6" max="6" width="11.5703125" bestFit="1" customWidth="1"/>
    <col min="7" max="7" width="26" customWidth="1"/>
    <col min="8" max="8" width="13" customWidth="1"/>
  </cols>
  <sheetData>
    <row r="1" spans="1:8" x14ac:dyDescent="0.25">
      <c r="A1" t="s">
        <v>65</v>
      </c>
      <c r="B1" t="s">
        <v>72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s="1">
        <v>45505</v>
      </c>
      <c r="B2" s="1" t="str" cm="1">
        <f t="array" ref="B2">_xlfn.IFS(MONTH(TbDados[[#This Row],[Data]]) = 8,"AGOSTO",MONTH(TbDados[[#This Row],[Data]]) = 9,"SETEMBRO",MONTH(TbDados[[#This Row],[Data]]) = 10,"OUTUBRO")</f>
        <v>AGOSTO</v>
      </c>
      <c r="C2" s="2" t="s">
        <v>0</v>
      </c>
      <c r="D2" s="2" t="s">
        <v>1</v>
      </c>
      <c r="E2" s="2" t="s">
        <v>2</v>
      </c>
      <c r="F2" s="3">
        <v>5000</v>
      </c>
      <c r="G2" s="2" t="s">
        <v>3</v>
      </c>
      <c r="H2" s="2" t="s">
        <v>4</v>
      </c>
    </row>
    <row r="3" spans="1:8" x14ac:dyDescent="0.25">
      <c r="A3" s="1">
        <v>45505</v>
      </c>
      <c r="B3" s="4" t="str" cm="1">
        <f t="array" ref="B3">_xlfn.IFS(MONTH(TbDados[[#This Row],[Data]]) = 8,"AGOSTO",MONTH(TbDados[[#This Row],[Data]]) = 9,"SETEMBRO",MONTH(TbDados[[#This Row],[Data]]) = 10,"OUTUBRO")</f>
        <v>AGOSTO</v>
      </c>
      <c r="C3" s="2" t="s">
        <v>5</v>
      </c>
      <c r="D3" s="2" t="s">
        <v>6</v>
      </c>
      <c r="E3" s="2" t="s">
        <v>7</v>
      </c>
      <c r="F3" s="3">
        <v>550</v>
      </c>
      <c r="G3" s="2" t="s">
        <v>8</v>
      </c>
      <c r="H3" s="2" t="s">
        <v>9</v>
      </c>
    </row>
    <row r="4" spans="1:8" x14ac:dyDescent="0.25">
      <c r="A4" s="1">
        <v>45507</v>
      </c>
      <c r="B4" s="4" t="str" cm="1">
        <f t="array" ref="B4">_xlfn.IFS(MONTH(TbDados[[#This Row],[Data]]) = 8,"AGOSTO",MONTH(TbDados[[#This Row],[Data]]) = 9,"SETEMBRO",MONTH(TbDados[[#This Row],[Data]]) = 10,"OUTUBRO")</f>
        <v>AGOSTO</v>
      </c>
      <c r="C4" s="2" t="s">
        <v>5</v>
      </c>
      <c r="D4" s="2" t="s">
        <v>10</v>
      </c>
      <c r="E4" s="2" t="s">
        <v>11</v>
      </c>
      <c r="F4" s="3">
        <v>300</v>
      </c>
      <c r="G4" s="2" t="s">
        <v>12</v>
      </c>
      <c r="H4" s="2" t="s">
        <v>13</v>
      </c>
    </row>
    <row r="5" spans="1:8" x14ac:dyDescent="0.25">
      <c r="A5" s="1">
        <v>45509</v>
      </c>
      <c r="B5" s="4" t="str" cm="1">
        <f t="array" ref="B5">_xlfn.IFS(MONTH(TbDados[[#This Row],[Data]]) = 8,"AGOSTO",MONTH(TbDados[[#This Row],[Data]]) = 9,"SETEMBRO",MONTH(TbDados[[#This Row],[Data]]) = 10,"OUTUBRO")</f>
        <v>AGOSTO</v>
      </c>
      <c r="C5" s="2" t="s">
        <v>5</v>
      </c>
      <c r="D5" s="2" t="s">
        <v>14</v>
      </c>
      <c r="E5" s="2" t="s">
        <v>15</v>
      </c>
      <c r="F5" s="3">
        <v>120</v>
      </c>
      <c r="G5" s="2" t="s">
        <v>12</v>
      </c>
      <c r="H5" s="2" t="s">
        <v>13</v>
      </c>
    </row>
    <row r="6" spans="1:8" x14ac:dyDescent="0.25">
      <c r="A6" s="1">
        <v>45511</v>
      </c>
      <c r="B6" s="9" t="str" cm="1">
        <f t="array" ref="B6">_xlfn.IFS(MONTH(TbDados[[#This Row],[Data]]) = 8,"AGOSTO",MONTH(TbDados[[#This Row],[Data]]) = 9,"SETEMBRO",MONTH(TbDados[[#This Row],[Data]]) = 10,"OUTUBRO")</f>
        <v>AGOSTO</v>
      </c>
      <c r="C6" s="2" t="s">
        <v>5</v>
      </c>
      <c r="D6" s="2" t="s">
        <v>16</v>
      </c>
      <c r="E6" s="2" t="s">
        <v>17</v>
      </c>
      <c r="F6" s="3">
        <v>250</v>
      </c>
      <c r="G6" s="2" t="s">
        <v>3</v>
      </c>
      <c r="H6" s="2" t="s">
        <v>13</v>
      </c>
    </row>
    <row r="7" spans="1:8" x14ac:dyDescent="0.25">
      <c r="A7" s="1">
        <v>45514</v>
      </c>
      <c r="B7" s="4" t="str" cm="1">
        <f t="array" ref="B7">_xlfn.IFS(MONTH(TbDados[[#This Row],[Data]]) = 8,"AGOSTO",MONTH(TbDados[[#This Row],[Data]]) = 9,"SETEMBRO",MONTH(TbDados[[#This Row],[Data]]) = 10,"OUTUBRO")</f>
        <v>AGOSTO</v>
      </c>
      <c r="C7" s="2" t="s">
        <v>5</v>
      </c>
      <c r="D7" s="2" t="s">
        <v>18</v>
      </c>
      <c r="E7" s="2" t="s">
        <v>19</v>
      </c>
      <c r="F7" s="3">
        <v>400</v>
      </c>
      <c r="G7" s="2" t="s">
        <v>8</v>
      </c>
      <c r="H7" s="2" t="s">
        <v>9</v>
      </c>
    </row>
    <row r="8" spans="1:8" x14ac:dyDescent="0.25">
      <c r="A8" s="1">
        <v>45516</v>
      </c>
      <c r="B8" s="4" t="str" cm="1">
        <f t="array" ref="B8">_xlfn.IFS(MONTH(TbDados[[#This Row],[Data]]) = 8,"AGOSTO",MONTH(TbDados[[#This Row],[Data]]) = 9,"SETEMBRO",MONTH(TbDados[[#This Row],[Data]]) = 10,"OUTUBRO")</f>
        <v>AGOSTO</v>
      </c>
      <c r="C8" s="2" t="s">
        <v>5</v>
      </c>
      <c r="D8" s="2" t="s">
        <v>20</v>
      </c>
      <c r="E8" s="2" t="s">
        <v>21</v>
      </c>
      <c r="F8" s="3">
        <v>600</v>
      </c>
      <c r="G8" s="2" t="s">
        <v>12</v>
      </c>
      <c r="H8" s="2" t="s">
        <v>9</v>
      </c>
    </row>
    <row r="9" spans="1:8" x14ac:dyDescent="0.25">
      <c r="A9" s="1">
        <v>45519</v>
      </c>
      <c r="B9" s="4" t="str" cm="1">
        <f t="array" ref="B9">_xlfn.IFS(MONTH(TbDados[[#This Row],[Data]]) = 8,"AGOSTO",MONTH(TbDados[[#This Row],[Data]]) = 9,"SETEMBRO",MONTH(TbDados[[#This Row],[Data]]) = 10,"OUTUBRO")</f>
        <v>AGOSTO</v>
      </c>
      <c r="C9" s="2" t="s">
        <v>0</v>
      </c>
      <c r="D9" s="2" t="s">
        <v>22</v>
      </c>
      <c r="E9" s="2" t="s">
        <v>23</v>
      </c>
      <c r="F9" s="3">
        <v>800</v>
      </c>
      <c r="G9" s="2" t="s">
        <v>3</v>
      </c>
      <c r="H9" s="2" t="s">
        <v>4</v>
      </c>
    </row>
    <row r="10" spans="1:8" x14ac:dyDescent="0.25">
      <c r="A10" s="1">
        <v>45519</v>
      </c>
      <c r="B10" s="4" t="str" cm="1">
        <f t="array" ref="B10">_xlfn.IFS(MONTH(TbDados[[#This Row],[Data]]) = 8,"AGOSTO",MONTH(TbDados[[#This Row],[Data]]) = 9,"SETEMBRO",MONTH(TbDados[[#This Row],[Data]]) = 10,"OUTUBRO")</f>
        <v>AGOSTO</v>
      </c>
      <c r="C10" s="2" t="s">
        <v>5</v>
      </c>
      <c r="D10" s="2" t="s">
        <v>24</v>
      </c>
      <c r="E10" s="2" t="s">
        <v>25</v>
      </c>
      <c r="F10" s="3">
        <v>150</v>
      </c>
      <c r="G10" s="2" t="s">
        <v>3</v>
      </c>
      <c r="H10" s="2" t="s">
        <v>13</v>
      </c>
    </row>
    <row r="11" spans="1:8" x14ac:dyDescent="0.25">
      <c r="A11" s="1">
        <v>45522</v>
      </c>
      <c r="B11" s="4" t="str" cm="1">
        <f t="array" ref="B11">_xlfn.IFS(MONTH(TbDados[[#This Row],[Data]]) = 8,"AGOSTO",MONTH(TbDados[[#This Row],[Data]]) = 9,"SETEMBRO",MONTH(TbDados[[#This Row],[Data]]) = 10,"OUTUBRO")</f>
        <v>AGOSTO</v>
      </c>
      <c r="C11" s="2" t="s">
        <v>5</v>
      </c>
      <c r="D11" s="2" t="s">
        <v>26</v>
      </c>
      <c r="E11" s="2" t="s">
        <v>27</v>
      </c>
      <c r="F11" s="3">
        <v>1200</v>
      </c>
      <c r="G11" s="2" t="s">
        <v>12</v>
      </c>
      <c r="H11" s="2" t="s">
        <v>9</v>
      </c>
    </row>
    <row r="12" spans="1:8" x14ac:dyDescent="0.25">
      <c r="A12" s="1">
        <v>45524</v>
      </c>
      <c r="B12" s="4" t="str" cm="1">
        <f t="array" ref="B12">_xlfn.IFS(MONTH(TbDados[[#This Row],[Data]]) = 8,"AGOSTO",MONTH(TbDados[[#This Row],[Data]]) = 9,"SETEMBRO",MONTH(TbDados[[#This Row],[Data]]) = 10,"OUTUBRO")</f>
        <v>AGOSTO</v>
      </c>
      <c r="C12" s="2" t="s">
        <v>5</v>
      </c>
      <c r="D12" s="2" t="s">
        <v>28</v>
      </c>
      <c r="E12" s="2" t="s">
        <v>29</v>
      </c>
      <c r="F12" s="3">
        <v>450</v>
      </c>
      <c r="G12" s="2" t="s">
        <v>8</v>
      </c>
      <c r="H12" s="2" t="s">
        <v>13</v>
      </c>
    </row>
    <row r="13" spans="1:8" x14ac:dyDescent="0.25">
      <c r="A13" s="1">
        <v>45526</v>
      </c>
      <c r="B13" s="4" t="str" cm="1">
        <f t="array" ref="B13">_xlfn.IFS(MONTH(TbDados[[#This Row],[Data]]) = 8,"AGOSTO",MONTH(TbDados[[#This Row],[Data]]) = 9,"SETEMBRO",MONTH(TbDados[[#This Row],[Data]]) = 10,"OUTUBRO")</f>
        <v>AGOSTO</v>
      </c>
      <c r="C13" s="2" t="s">
        <v>5</v>
      </c>
      <c r="D13" s="2" t="s">
        <v>30</v>
      </c>
      <c r="E13" s="2" t="s">
        <v>31</v>
      </c>
      <c r="F13" s="3">
        <v>180</v>
      </c>
      <c r="G13" s="2" t="s">
        <v>3</v>
      </c>
      <c r="H13" s="2" t="s">
        <v>9</v>
      </c>
    </row>
    <row r="14" spans="1:8" x14ac:dyDescent="0.25">
      <c r="A14" s="1">
        <v>45528</v>
      </c>
      <c r="B14" s="4" t="str" cm="1">
        <f t="array" ref="B14">_xlfn.IFS(MONTH(TbDados[[#This Row],[Data]]) = 8,"AGOSTO",MONTH(TbDados[[#This Row],[Data]]) = 9,"SETEMBRO",MONTH(TbDados[[#This Row],[Data]]) = 10,"OUTUBRO")</f>
        <v>AGOSTO</v>
      </c>
      <c r="C14" s="2" t="s">
        <v>5</v>
      </c>
      <c r="D14" s="2" t="s">
        <v>32</v>
      </c>
      <c r="E14" s="2" t="s">
        <v>33</v>
      </c>
      <c r="F14" s="3">
        <v>80</v>
      </c>
      <c r="G14" s="2" t="s">
        <v>8</v>
      </c>
      <c r="H14" s="2" t="s">
        <v>13</v>
      </c>
    </row>
    <row r="15" spans="1:8" x14ac:dyDescent="0.25">
      <c r="A15" s="1">
        <v>45532</v>
      </c>
      <c r="B15" s="4" t="str" cm="1">
        <f t="array" ref="B15">_xlfn.IFS(MONTH(TbDados[[#This Row],[Data]]) = 8,"AGOSTO",MONTH(TbDados[[#This Row],[Data]]) = 9,"SETEMBRO",MONTH(TbDados[[#This Row],[Data]]) = 10,"OUTUBRO")</f>
        <v>AGOSTO</v>
      </c>
      <c r="C15" s="2" t="s">
        <v>5</v>
      </c>
      <c r="D15" s="2" t="s">
        <v>34</v>
      </c>
      <c r="E15" s="2" t="s">
        <v>35</v>
      </c>
      <c r="F15" s="3">
        <v>200</v>
      </c>
      <c r="G15" s="2" t="s">
        <v>8</v>
      </c>
      <c r="H15" s="2" t="s">
        <v>13</v>
      </c>
    </row>
    <row r="16" spans="1:8" x14ac:dyDescent="0.25">
      <c r="A16" s="1">
        <v>45534</v>
      </c>
      <c r="B16" s="4" t="str" cm="1">
        <f t="array" ref="B16">_xlfn.IFS(MONTH(TbDados[[#This Row],[Data]]) = 8,"AGOSTO",MONTH(TbDados[[#This Row],[Data]]) = 9,"SETEMBRO",MONTH(TbDados[[#This Row],[Data]]) = 10,"OUTUBRO")</f>
        <v>AGOSTO</v>
      </c>
      <c r="C16" s="2" t="s">
        <v>5</v>
      </c>
      <c r="D16" s="2" t="s">
        <v>36</v>
      </c>
      <c r="E16" s="2" t="s">
        <v>37</v>
      </c>
      <c r="F16" s="3">
        <v>750</v>
      </c>
      <c r="G16" s="2" t="s">
        <v>3</v>
      </c>
      <c r="H16" s="2" t="s">
        <v>9</v>
      </c>
    </row>
    <row r="17" spans="1:8" x14ac:dyDescent="0.25">
      <c r="A17" s="1">
        <v>45535</v>
      </c>
      <c r="B17" s="4" t="str" cm="1">
        <f t="array" ref="B17">_xlfn.IFS(MONTH(TbDados[[#This Row],[Data]]) = 8,"AGOSTO",MONTH(TbDados[[#This Row],[Data]]) = 9,"SETEMBRO",MONTH(TbDados[[#This Row],[Data]]) = 10,"OUTUBRO")</f>
        <v>AGOSTO</v>
      </c>
      <c r="C17" s="2" t="s">
        <v>5</v>
      </c>
      <c r="D17" s="2" t="s">
        <v>38</v>
      </c>
      <c r="E17" s="2" t="s">
        <v>39</v>
      </c>
      <c r="F17" s="3">
        <v>350</v>
      </c>
      <c r="G17" s="2" t="s">
        <v>12</v>
      </c>
      <c r="H17" s="2" t="s">
        <v>13</v>
      </c>
    </row>
    <row r="18" spans="1:8" x14ac:dyDescent="0.25">
      <c r="A18" s="1">
        <v>45536</v>
      </c>
      <c r="B18" s="4" t="str" cm="1">
        <f t="array" ref="B18">_xlfn.IFS(MONTH(TbDados[[#This Row],[Data]]) = 8,"AGOSTO",MONTH(TbDados[[#This Row],[Data]]) = 9,"SETEMBRO",MONTH(TbDados[[#This Row],[Data]]) = 10,"OUTUBRO")</f>
        <v>SETEMBRO</v>
      </c>
      <c r="C18" s="2" t="s">
        <v>0</v>
      </c>
      <c r="D18" s="2" t="s">
        <v>1</v>
      </c>
      <c r="E18" s="2" t="s">
        <v>2</v>
      </c>
      <c r="F18" s="3">
        <v>5000</v>
      </c>
      <c r="G18" s="2" t="s">
        <v>3</v>
      </c>
      <c r="H18" s="2" t="s">
        <v>4</v>
      </c>
    </row>
    <row r="19" spans="1:8" x14ac:dyDescent="0.25">
      <c r="A19" s="1">
        <v>45537</v>
      </c>
      <c r="B19" s="4" t="str" cm="1">
        <f t="array" ref="B19">_xlfn.IFS(MONTH(TbDados[[#This Row],[Data]]) = 8,"AGOSTO",MONTH(TbDados[[#This Row],[Data]]) = 9,"SETEMBRO",MONTH(TbDados[[#This Row],[Data]]) = 10,"OUTUBRO")</f>
        <v>SETEMBRO</v>
      </c>
      <c r="C19" s="2" t="s">
        <v>5</v>
      </c>
      <c r="D19" s="2" t="s">
        <v>6</v>
      </c>
      <c r="E19" s="3" t="s">
        <v>7</v>
      </c>
      <c r="F19" s="3">
        <v>450</v>
      </c>
      <c r="G19" s="2" t="s">
        <v>8</v>
      </c>
      <c r="H19" s="2" t="s">
        <v>9</v>
      </c>
    </row>
    <row r="20" spans="1:8" x14ac:dyDescent="0.25">
      <c r="A20" s="1">
        <v>45540</v>
      </c>
      <c r="B20" s="4" t="str" cm="1">
        <f t="array" ref="B20">_xlfn.IFS(MONTH(TbDados[[#This Row],[Data]]) = 8,"AGOSTO",MONTH(TbDados[[#This Row],[Data]]) = 9,"SETEMBRO",MONTH(TbDados[[#This Row],[Data]]) = 10,"OUTUBRO")</f>
        <v>SETEMBRO</v>
      </c>
      <c r="C20" s="2" t="s">
        <v>5</v>
      </c>
      <c r="D20" s="2" t="s">
        <v>10</v>
      </c>
      <c r="E20" s="3" t="s">
        <v>11</v>
      </c>
      <c r="F20" s="3">
        <v>300</v>
      </c>
      <c r="G20" s="2" t="s">
        <v>8</v>
      </c>
      <c r="H20" s="2" t="s">
        <v>13</v>
      </c>
    </row>
    <row r="21" spans="1:8" x14ac:dyDescent="0.25">
      <c r="A21" s="1">
        <v>45543</v>
      </c>
      <c r="B21" s="4" t="str" cm="1">
        <f t="array" ref="B21">_xlfn.IFS(MONTH(TbDados[[#This Row],[Data]]) = 8,"AGOSTO",MONTH(TbDados[[#This Row],[Data]]) = 9,"SETEMBRO",MONTH(TbDados[[#This Row],[Data]]) = 10,"OUTUBRO")</f>
        <v>SETEMBRO</v>
      </c>
      <c r="C21" s="2" t="s">
        <v>5</v>
      </c>
      <c r="D21" s="2" t="s">
        <v>14</v>
      </c>
      <c r="E21" s="3" t="s">
        <v>40</v>
      </c>
      <c r="F21" s="3">
        <v>200</v>
      </c>
      <c r="G21" s="2" t="s">
        <v>3</v>
      </c>
      <c r="H21" s="2" t="s">
        <v>13</v>
      </c>
    </row>
    <row r="22" spans="1:8" x14ac:dyDescent="0.25">
      <c r="A22" s="1">
        <v>45546</v>
      </c>
      <c r="B22" s="4" t="str" cm="1">
        <f t="array" ref="B22">_xlfn.IFS(MONTH(TbDados[[#This Row],[Data]]) = 8,"AGOSTO",MONTH(TbDados[[#This Row],[Data]]) = 9,"SETEMBRO",MONTH(TbDados[[#This Row],[Data]]) = 10,"OUTUBRO")</f>
        <v>SETEMBRO</v>
      </c>
      <c r="C22" s="2" t="s">
        <v>5</v>
      </c>
      <c r="D22" s="2" t="s">
        <v>16</v>
      </c>
      <c r="E22" s="3" t="s">
        <v>41</v>
      </c>
      <c r="F22" s="3">
        <v>600</v>
      </c>
      <c r="G22" s="2" t="s">
        <v>8</v>
      </c>
      <c r="H22" s="2" t="s">
        <v>9</v>
      </c>
    </row>
    <row r="23" spans="1:8" x14ac:dyDescent="0.25">
      <c r="A23" s="1">
        <v>45549</v>
      </c>
      <c r="B23" s="4" t="str" cm="1">
        <f t="array" ref="B23">_xlfn.IFS(MONTH(TbDados[[#This Row],[Data]]) = 8,"AGOSTO",MONTH(TbDados[[#This Row],[Data]]) = 9,"SETEMBRO",MONTH(TbDados[[#This Row],[Data]]) = 10,"OUTUBRO")</f>
        <v>SETEMBRO</v>
      </c>
      <c r="C23" s="2" t="s">
        <v>5</v>
      </c>
      <c r="D23" s="2" t="s">
        <v>18</v>
      </c>
      <c r="E23" s="3" t="s">
        <v>19</v>
      </c>
      <c r="F23" s="3">
        <v>350</v>
      </c>
      <c r="G23" s="2" t="s">
        <v>3</v>
      </c>
      <c r="H23" s="2" t="s">
        <v>13</v>
      </c>
    </row>
    <row r="24" spans="1:8" x14ac:dyDescent="0.25">
      <c r="A24" s="1">
        <v>45552</v>
      </c>
      <c r="B24" s="4" t="str" cm="1">
        <f t="array" ref="B24">_xlfn.IFS(MONTH(TbDados[[#This Row],[Data]]) = 8,"AGOSTO",MONTH(TbDados[[#This Row],[Data]]) = 9,"SETEMBRO",MONTH(TbDados[[#This Row],[Data]]) = 10,"OUTUBRO")</f>
        <v>SETEMBRO</v>
      </c>
      <c r="C24" s="2" t="s">
        <v>5</v>
      </c>
      <c r="D24" s="2" t="s">
        <v>20</v>
      </c>
      <c r="E24" s="3" t="s">
        <v>42</v>
      </c>
      <c r="F24" s="3">
        <v>500</v>
      </c>
      <c r="G24" s="2" t="s">
        <v>12</v>
      </c>
      <c r="H24" s="2" t="s">
        <v>9</v>
      </c>
    </row>
    <row r="25" spans="1:8" x14ac:dyDescent="0.25">
      <c r="A25" s="1">
        <v>45555</v>
      </c>
      <c r="B25" s="4" t="str" cm="1">
        <f t="array" ref="B25">_xlfn.IFS(MONTH(TbDados[[#This Row],[Data]]) = 8,"AGOSTO",MONTH(TbDados[[#This Row],[Data]]) = 9,"SETEMBRO",MONTH(TbDados[[#This Row],[Data]]) = 10,"OUTUBRO")</f>
        <v>SETEMBRO</v>
      </c>
      <c r="C25" s="2" t="s">
        <v>0</v>
      </c>
      <c r="D25" s="2" t="s">
        <v>43</v>
      </c>
      <c r="E25" s="2" t="s">
        <v>44</v>
      </c>
      <c r="F25" s="3">
        <v>1200</v>
      </c>
      <c r="G25" s="2" t="s">
        <v>3</v>
      </c>
      <c r="H25" s="2" t="s">
        <v>4</v>
      </c>
    </row>
    <row r="26" spans="1:8" x14ac:dyDescent="0.25">
      <c r="A26" s="1">
        <v>45555</v>
      </c>
      <c r="B26" s="4" t="str" cm="1">
        <f t="array" ref="B26">_xlfn.IFS(MONTH(TbDados[[#This Row],[Data]]) = 8,"AGOSTO",MONTH(TbDados[[#This Row],[Data]]) = 9,"SETEMBRO",MONTH(TbDados[[#This Row],[Data]]) = 10,"OUTUBRO")</f>
        <v>SETEMBRO</v>
      </c>
      <c r="C26" s="2" t="s">
        <v>5</v>
      </c>
      <c r="D26" s="2" t="s">
        <v>24</v>
      </c>
      <c r="E26" s="3" t="s">
        <v>45</v>
      </c>
      <c r="F26" s="3">
        <v>800</v>
      </c>
      <c r="G26" s="2" t="s">
        <v>3</v>
      </c>
      <c r="H26" s="2" t="s">
        <v>13</v>
      </c>
    </row>
    <row r="27" spans="1:8" x14ac:dyDescent="0.25">
      <c r="A27" s="1">
        <v>45558</v>
      </c>
      <c r="B27" s="4" t="str" cm="1">
        <f t="array" ref="B27">_xlfn.IFS(MONTH(TbDados[[#This Row],[Data]]) = 8,"AGOSTO",MONTH(TbDados[[#This Row],[Data]]) = 9,"SETEMBRO",MONTH(TbDados[[#This Row],[Data]]) = 10,"OUTUBRO")</f>
        <v>SETEMBRO</v>
      </c>
      <c r="C27" s="2" t="s">
        <v>5</v>
      </c>
      <c r="D27" s="2" t="s">
        <v>26</v>
      </c>
      <c r="E27" s="3" t="s">
        <v>46</v>
      </c>
      <c r="F27" s="3">
        <v>1500</v>
      </c>
      <c r="G27" s="2" t="s">
        <v>12</v>
      </c>
      <c r="H27" s="2" t="s">
        <v>9</v>
      </c>
    </row>
    <row r="28" spans="1:8" x14ac:dyDescent="0.25">
      <c r="A28" s="1">
        <v>45561</v>
      </c>
      <c r="B28" s="4" t="str" cm="1">
        <f t="array" ref="B28">_xlfn.IFS(MONTH(TbDados[[#This Row],[Data]]) = 8,"AGOSTO",MONTH(TbDados[[#This Row],[Data]]) = 9,"SETEMBRO",MONTH(TbDados[[#This Row],[Data]]) = 10,"OUTUBRO")</f>
        <v>SETEMBRO</v>
      </c>
      <c r="C28" s="2" t="s">
        <v>5</v>
      </c>
      <c r="D28" s="2" t="s">
        <v>47</v>
      </c>
      <c r="E28" s="3" t="s">
        <v>48</v>
      </c>
      <c r="F28" s="3">
        <v>250</v>
      </c>
      <c r="G28" s="2" t="s">
        <v>8</v>
      </c>
      <c r="H28" s="2" t="s">
        <v>13</v>
      </c>
    </row>
    <row r="29" spans="1:8" x14ac:dyDescent="0.25">
      <c r="A29" s="1">
        <v>45564</v>
      </c>
      <c r="B29" s="4" t="str" cm="1">
        <f t="array" ref="B29">_xlfn.IFS(MONTH(TbDados[[#This Row],[Data]]) = 8,"AGOSTO",MONTH(TbDados[[#This Row],[Data]]) = 9,"SETEMBRO",MONTH(TbDados[[#This Row],[Data]]) = 10,"OUTUBRO")</f>
        <v>SETEMBRO</v>
      </c>
      <c r="C29" s="2" t="s">
        <v>5</v>
      </c>
      <c r="D29" s="2" t="s">
        <v>30</v>
      </c>
      <c r="E29" s="3" t="s">
        <v>49</v>
      </c>
      <c r="F29" s="3">
        <v>400</v>
      </c>
      <c r="G29" s="2" t="s">
        <v>12</v>
      </c>
      <c r="H29" s="2" t="s">
        <v>9</v>
      </c>
    </row>
    <row r="30" spans="1:8" x14ac:dyDescent="0.25">
      <c r="A30" s="1">
        <v>45566</v>
      </c>
      <c r="B30" s="4" t="str" cm="1">
        <f t="array" ref="B30">_xlfn.IFS(MONTH(TbDados[[#This Row],[Data]]) = 8,"AGOSTO",MONTH(TbDados[[#This Row],[Data]]) = 9,"SETEMBRO",MONTH(TbDados[[#This Row],[Data]]) = 10,"OUTUBRO")</f>
        <v>OUTUBRO</v>
      </c>
      <c r="C30" s="2" t="s">
        <v>0</v>
      </c>
      <c r="D30" s="2" t="s">
        <v>1</v>
      </c>
      <c r="E30" s="2" t="s">
        <v>2</v>
      </c>
      <c r="F30" s="3">
        <v>5000</v>
      </c>
      <c r="G30" s="2" t="s">
        <v>3</v>
      </c>
      <c r="H30" s="2" t="s">
        <v>4</v>
      </c>
    </row>
    <row r="31" spans="1:8" x14ac:dyDescent="0.25">
      <c r="A31" s="1">
        <v>45566</v>
      </c>
      <c r="B31" s="4" t="str" cm="1">
        <f t="array" ref="B31">_xlfn.IFS(MONTH(TbDados[[#This Row],[Data]]) = 8,"AGOSTO",MONTH(TbDados[[#This Row],[Data]]) = 9,"SETEMBRO",MONTH(TbDados[[#This Row],[Data]]) = 10,"OUTUBRO")</f>
        <v>OUTUBRO</v>
      </c>
      <c r="C31" s="2" t="s">
        <v>5</v>
      </c>
      <c r="D31" s="2" t="s">
        <v>6</v>
      </c>
      <c r="E31" s="2" t="s">
        <v>7</v>
      </c>
      <c r="F31" s="3">
        <v>600</v>
      </c>
      <c r="G31" s="2" t="s">
        <v>8</v>
      </c>
      <c r="H31" s="2" t="s">
        <v>9</v>
      </c>
    </row>
    <row r="32" spans="1:8" x14ac:dyDescent="0.25">
      <c r="A32" s="1">
        <v>45568</v>
      </c>
      <c r="B32" s="4" t="str" cm="1">
        <f t="array" ref="B32">_xlfn.IFS(MONTH(TbDados[[#This Row],[Data]]) = 8,"AGOSTO",MONTH(TbDados[[#This Row],[Data]]) = 9,"SETEMBRO",MONTH(TbDados[[#This Row],[Data]]) = 10,"OUTUBRO")</f>
        <v>OUTUBRO</v>
      </c>
      <c r="C32" s="2" t="s">
        <v>5</v>
      </c>
      <c r="D32" s="2" t="s">
        <v>10</v>
      </c>
      <c r="E32" s="2" t="s">
        <v>50</v>
      </c>
      <c r="F32" s="3">
        <v>200</v>
      </c>
      <c r="G32" s="2" t="s">
        <v>12</v>
      </c>
      <c r="H32" s="2" t="s">
        <v>13</v>
      </c>
    </row>
    <row r="33" spans="1:8" x14ac:dyDescent="0.25">
      <c r="A33" s="1">
        <v>45570</v>
      </c>
      <c r="B33" s="4" t="str" cm="1">
        <f t="array" ref="B33">_xlfn.IFS(MONTH(TbDados[[#This Row],[Data]]) = 8,"AGOSTO",MONTH(TbDados[[#This Row],[Data]]) = 9,"SETEMBRO",MONTH(TbDados[[#This Row],[Data]]) = 10,"OUTUBRO")</f>
        <v>OUTUBRO</v>
      </c>
      <c r="C33" s="2" t="s">
        <v>5</v>
      </c>
      <c r="D33" s="2" t="s">
        <v>14</v>
      </c>
      <c r="E33" s="2" t="s">
        <v>51</v>
      </c>
      <c r="F33" s="3">
        <v>180</v>
      </c>
      <c r="G33" s="2" t="s">
        <v>3</v>
      </c>
      <c r="H33" s="2" t="s">
        <v>13</v>
      </c>
    </row>
    <row r="34" spans="1:8" x14ac:dyDescent="0.25">
      <c r="A34" s="1">
        <v>45573</v>
      </c>
      <c r="B34" s="4" t="str" cm="1">
        <f t="array" ref="B34">_xlfn.IFS(MONTH(TbDados[[#This Row],[Data]]) = 8,"AGOSTO",MONTH(TbDados[[#This Row],[Data]]) = 9,"SETEMBRO",MONTH(TbDados[[#This Row],[Data]]) = 10,"OUTUBRO")</f>
        <v>OUTUBRO</v>
      </c>
      <c r="C34" s="2" t="s">
        <v>5</v>
      </c>
      <c r="D34" s="2" t="s">
        <v>16</v>
      </c>
      <c r="E34" s="2" t="s">
        <v>52</v>
      </c>
      <c r="F34" s="3">
        <v>120</v>
      </c>
      <c r="G34" s="2" t="s">
        <v>8</v>
      </c>
      <c r="H34" s="2" t="s">
        <v>9</v>
      </c>
    </row>
    <row r="35" spans="1:8" x14ac:dyDescent="0.25">
      <c r="A35" s="1">
        <v>45575</v>
      </c>
      <c r="B35" s="4" t="str" cm="1">
        <f t="array" ref="B35">_xlfn.IFS(MONTH(TbDados[[#This Row],[Data]]) = 8,"AGOSTO",MONTH(TbDados[[#This Row],[Data]]) = 9,"SETEMBRO",MONTH(TbDados[[#This Row],[Data]]) = 10,"OUTUBRO")</f>
        <v>OUTUBRO</v>
      </c>
      <c r="C35" s="2" t="s">
        <v>5</v>
      </c>
      <c r="D35" s="2" t="s">
        <v>18</v>
      </c>
      <c r="E35" s="2" t="s">
        <v>53</v>
      </c>
      <c r="F35" s="3">
        <v>350</v>
      </c>
      <c r="G35" s="2" t="s">
        <v>12</v>
      </c>
      <c r="H35" s="2" t="s">
        <v>9</v>
      </c>
    </row>
    <row r="36" spans="1:8" x14ac:dyDescent="0.25">
      <c r="A36" s="1">
        <v>45578</v>
      </c>
      <c r="B36" s="4" t="str" cm="1">
        <f t="array" ref="B36">_xlfn.IFS(MONTH(TbDados[[#This Row],[Data]]) = 8,"AGOSTO",MONTH(TbDados[[#This Row],[Data]]) = 9,"SETEMBRO",MONTH(TbDados[[#This Row],[Data]]) = 10,"OUTUBRO")</f>
        <v>OUTUBRO</v>
      </c>
      <c r="C36" s="2" t="s">
        <v>5</v>
      </c>
      <c r="D36" s="2" t="s">
        <v>20</v>
      </c>
      <c r="E36" s="2" t="s">
        <v>54</v>
      </c>
      <c r="F36" s="3">
        <v>400</v>
      </c>
      <c r="G36" s="2" t="s">
        <v>3</v>
      </c>
      <c r="H36" s="2" t="s">
        <v>13</v>
      </c>
    </row>
    <row r="37" spans="1:8" x14ac:dyDescent="0.25">
      <c r="A37" s="1">
        <v>45580</v>
      </c>
      <c r="B37" s="4" t="str" cm="1">
        <f t="array" ref="B37">_xlfn.IFS(MONTH(TbDados[[#This Row],[Data]]) = 8,"AGOSTO",MONTH(TbDados[[#This Row],[Data]]) = 9,"SETEMBRO",MONTH(TbDados[[#This Row],[Data]]) = 10,"OUTUBRO")</f>
        <v>OUTUBRO</v>
      </c>
      <c r="C37" s="2" t="s">
        <v>5</v>
      </c>
      <c r="D37" s="2" t="s">
        <v>24</v>
      </c>
      <c r="E37" s="2" t="s">
        <v>55</v>
      </c>
      <c r="F37" s="3">
        <v>450</v>
      </c>
      <c r="G37" s="2" t="s">
        <v>8</v>
      </c>
      <c r="H37" s="2" t="s">
        <v>13</v>
      </c>
    </row>
    <row r="38" spans="1:8" x14ac:dyDescent="0.25">
      <c r="A38" s="1">
        <v>45583</v>
      </c>
      <c r="B38" s="4" t="str" cm="1">
        <f t="array" ref="B38">_xlfn.IFS(MONTH(TbDados[[#This Row],[Data]]) = 8,"AGOSTO",MONTH(TbDados[[#This Row],[Data]]) = 9,"SETEMBRO",MONTH(TbDados[[#This Row],[Data]]) = 10,"OUTUBRO")</f>
        <v>OUTUBRO</v>
      </c>
      <c r="C38" s="2" t="s">
        <v>0</v>
      </c>
      <c r="D38" s="2" t="s">
        <v>56</v>
      </c>
      <c r="E38" s="2" t="s">
        <v>57</v>
      </c>
      <c r="F38" s="3">
        <v>1500</v>
      </c>
      <c r="G38" s="2" t="s">
        <v>3</v>
      </c>
      <c r="H38" s="2" t="s">
        <v>4</v>
      </c>
    </row>
    <row r="39" spans="1:8" x14ac:dyDescent="0.25">
      <c r="A39" s="1">
        <v>45583</v>
      </c>
      <c r="B39" s="4" t="str" cm="1">
        <f t="array" ref="B39">_xlfn.IFS(MONTH(TbDados[[#This Row],[Data]]) = 8,"AGOSTO",MONTH(TbDados[[#This Row],[Data]]) = 9,"SETEMBRO",MONTH(TbDados[[#This Row],[Data]]) = 10,"OUTUBRO")</f>
        <v>OUTUBRO</v>
      </c>
      <c r="C39" s="2" t="s">
        <v>5</v>
      </c>
      <c r="D39" s="2" t="s">
        <v>26</v>
      </c>
      <c r="E39" s="2" t="s">
        <v>58</v>
      </c>
      <c r="F39" s="3">
        <v>300</v>
      </c>
      <c r="G39" s="2" t="s">
        <v>12</v>
      </c>
      <c r="H39" s="2" t="s">
        <v>9</v>
      </c>
    </row>
    <row r="40" spans="1:8" x14ac:dyDescent="0.25">
      <c r="A40" s="1">
        <v>45585</v>
      </c>
      <c r="B40" s="4" t="str" cm="1">
        <f t="array" ref="B40">_xlfn.IFS(MONTH(TbDados[[#This Row],[Data]]) = 8,"AGOSTO",MONTH(TbDados[[#This Row],[Data]]) = 9,"SETEMBRO",MONTH(TbDados[[#This Row],[Data]]) = 10,"OUTUBRO")</f>
        <v>OUTUBRO</v>
      </c>
      <c r="C40" s="2" t="s">
        <v>5</v>
      </c>
      <c r="D40" s="2" t="s">
        <v>28</v>
      </c>
      <c r="E40" s="2" t="s">
        <v>59</v>
      </c>
      <c r="F40" s="3">
        <v>800</v>
      </c>
      <c r="G40" s="2" t="s">
        <v>3</v>
      </c>
      <c r="H40" s="2" t="s">
        <v>13</v>
      </c>
    </row>
    <row r="41" spans="1:8" x14ac:dyDescent="0.25">
      <c r="A41" s="1">
        <v>45587</v>
      </c>
      <c r="B41" s="4" t="str" cm="1">
        <f t="array" ref="B41">_xlfn.IFS(MONTH(TbDados[[#This Row],[Data]]) = 8,"AGOSTO",MONTH(TbDados[[#This Row],[Data]]) = 9,"SETEMBRO",MONTH(TbDados[[#This Row],[Data]]) = 10,"OUTUBRO")</f>
        <v>OUTUBRO</v>
      </c>
      <c r="C41" s="2" t="s">
        <v>5</v>
      </c>
      <c r="D41" s="2" t="s">
        <v>30</v>
      </c>
      <c r="E41" s="2" t="s">
        <v>60</v>
      </c>
      <c r="F41" s="3">
        <v>250</v>
      </c>
      <c r="G41" s="2" t="s">
        <v>12</v>
      </c>
      <c r="H41" s="2" t="s">
        <v>9</v>
      </c>
    </row>
    <row r="42" spans="1:8" x14ac:dyDescent="0.25">
      <c r="A42" s="1">
        <v>45589</v>
      </c>
      <c r="B42" s="4" t="str" cm="1">
        <f t="array" ref="B42">_xlfn.IFS(MONTH(TbDados[[#This Row],[Data]]) = 8,"AGOSTO",MONTH(TbDados[[#This Row],[Data]]) = 9,"SETEMBRO",MONTH(TbDados[[#This Row],[Data]]) = 10,"OUTUBRO")</f>
        <v>OUTUBRO</v>
      </c>
      <c r="C42" s="2" t="s">
        <v>5</v>
      </c>
      <c r="D42" s="2" t="s">
        <v>34</v>
      </c>
      <c r="E42" s="2" t="s">
        <v>61</v>
      </c>
      <c r="F42" s="3">
        <v>150</v>
      </c>
      <c r="G42" s="2" t="s">
        <v>8</v>
      </c>
      <c r="H42" s="2" t="s">
        <v>13</v>
      </c>
    </row>
    <row r="43" spans="1:8" x14ac:dyDescent="0.25">
      <c r="A43" s="1">
        <v>45591</v>
      </c>
      <c r="B43" s="4" t="str" cm="1">
        <f t="array" ref="B43">_xlfn.IFS(MONTH(TbDados[[#This Row],[Data]]) = 8,"AGOSTO",MONTH(TbDados[[#This Row],[Data]]) = 9,"SETEMBRO",MONTH(TbDados[[#This Row],[Data]]) = 10,"OUTUBRO")</f>
        <v>OUTUBRO</v>
      </c>
      <c r="C43" s="2" t="s">
        <v>5</v>
      </c>
      <c r="D43" s="2" t="s">
        <v>32</v>
      </c>
      <c r="E43" s="2" t="s">
        <v>62</v>
      </c>
      <c r="F43" s="3">
        <v>250</v>
      </c>
      <c r="G43" s="2" t="s">
        <v>3</v>
      </c>
      <c r="H43" s="2" t="s">
        <v>9</v>
      </c>
    </row>
    <row r="44" spans="1:8" x14ac:dyDescent="0.25">
      <c r="A44" s="1">
        <v>45595</v>
      </c>
      <c r="B44" s="4" t="str" cm="1">
        <f t="array" ref="B44">_xlfn.IFS(MONTH(TbDados[[#This Row],[Data]]) = 8,"AGOSTO",MONTH(TbDados[[#This Row],[Data]]) = 9,"SETEMBRO",MONTH(TbDados[[#This Row],[Data]]) = 10,"OUTUBRO")</f>
        <v>OUTUBRO</v>
      </c>
      <c r="C44" s="2" t="s">
        <v>5</v>
      </c>
      <c r="D44" s="2" t="s">
        <v>38</v>
      </c>
      <c r="E44" s="2" t="s">
        <v>63</v>
      </c>
      <c r="F44" s="3">
        <v>220</v>
      </c>
      <c r="G44" s="2" t="s">
        <v>3</v>
      </c>
      <c r="H44" s="2" t="s">
        <v>9</v>
      </c>
    </row>
    <row r="45" spans="1:8" x14ac:dyDescent="0.25">
      <c r="A45" s="1">
        <v>45596</v>
      </c>
      <c r="B45" s="4" t="str" cm="1">
        <f t="array" ref="B45">_xlfn.IFS(MONTH(TbDados[[#This Row],[Data]]) = 8,"AGOSTO",MONTH(TbDados[[#This Row],[Data]]) = 9,"SETEMBRO",MONTH(TbDados[[#This Row],[Data]]) = 10,"OUTUBRO")</f>
        <v>OUTUBRO</v>
      </c>
      <c r="C45" s="2" t="s">
        <v>5</v>
      </c>
      <c r="D45" s="2" t="s">
        <v>36</v>
      </c>
      <c r="E45" s="2" t="s">
        <v>64</v>
      </c>
      <c r="F45" s="3">
        <v>500</v>
      </c>
      <c r="G45" s="2" t="s">
        <v>12</v>
      </c>
      <c r="H45" s="2" t="s">
        <v>9</v>
      </c>
    </row>
  </sheetData>
  <conditionalFormatting sqref="F2:F4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{2D83D856-BD29-4793-975B-8D35491026A4}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83D856-BD29-4793-975B-8D35491026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4B8B-761C-45EF-A73A-B050175BBDB2}">
  <sheetPr>
    <tabColor theme="4" tint="0.39997558519241921"/>
  </sheetPr>
  <dimension ref="A1:H23"/>
  <sheetViews>
    <sheetView workbookViewId="0">
      <selection activeCell="H23" sqref="H23"/>
    </sheetView>
  </sheetViews>
  <sheetFormatPr defaultRowHeight="14.3" x14ac:dyDescent="0.25"/>
  <cols>
    <col min="1" max="1" width="18.140625" bestFit="1" customWidth="1"/>
    <col min="2" max="2" width="13.85546875" bestFit="1" customWidth="1"/>
    <col min="4" max="4" width="20.85546875" bestFit="1" customWidth="1"/>
    <col min="5" max="5" width="13.85546875" bestFit="1" customWidth="1"/>
    <col min="6" max="6" width="7.7109375" bestFit="1" customWidth="1"/>
    <col min="7" max="7" width="18.140625" bestFit="1" customWidth="1"/>
    <col min="8" max="8" width="13.85546875" bestFit="1" customWidth="1"/>
    <col min="9" max="23" width="10.5703125" bestFit="1" customWidth="1"/>
    <col min="24" max="27" width="12.140625" bestFit="1" customWidth="1"/>
    <col min="28" max="28" width="14.5703125" bestFit="1" customWidth="1"/>
    <col min="29" max="29" width="22.42578125" bestFit="1" customWidth="1"/>
    <col min="30" max="30" width="24.5703125" bestFit="1" customWidth="1"/>
    <col min="31" max="31" width="30" bestFit="1" customWidth="1"/>
    <col min="32" max="32" width="29.42578125" bestFit="1" customWidth="1"/>
    <col min="33" max="33" width="20.85546875" bestFit="1" customWidth="1"/>
    <col min="34" max="34" width="19" bestFit="1" customWidth="1"/>
    <col min="35" max="35" width="34.42578125" bestFit="1" customWidth="1"/>
    <col min="36" max="36" width="18.85546875" bestFit="1" customWidth="1"/>
    <col min="37" max="37" width="19.85546875" bestFit="1" customWidth="1"/>
    <col min="38" max="38" width="14.85546875" bestFit="1" customWidth="1"/>
    <col min="39" max="39" width="14" bestFit="1" customWidth="1"/>
    <col min="40" max="40" width="25.5703125" bestFit="1" customWidth="1"/>
    <col min="41" max="41" width="34" bestFit="1" customWidth="1"/>
    <col min="42" max="42" width="20.7109375" bestFit="1" customWidth="1"/>
    <col min="43" max="43" width="10.7109375" bestFit="1" customWidth="1"/>
    <col min="44" max="44" width="13.85546875" bestFit="1" customWidth="1"/>
    <col min="45" max="45" width="22.140625" bestFit="1" customWidth="1"/>
    <col min="46" max="46" width="13.85546875" bestFit="1" customWidth="1"/>
    <col min="47" max="47" width="15.42578125" bestFit="1" customWidth="1"/>
    <col min="48" max="48" width="13.85546875" bestFit="1" customWidth="1"/>
    <col min="49" max="49" width="31.7109375" bestFit="1" customWidth="1"/>
    <col min="50" max="50" width="13.85546875" bestFit="1" customWidth="1"/>
    <col min="51" max="51" width="14.5703125" bestFit="1" customWidth="1"/>
    <col min="52" max="52" width="13.85546875" bestFit="1" customWidth="1"/>
    <col min="53" max="53" width="22.42578125" bestFit="1" customWidth="1"/>
    <col min="54" max="54" width="13.85546875" bestFit="1" customWidth="1"/>
    <col min="55" max="55" width="24.5703125" bestFit="1" customWidth="1"/>
    <col min="56" max="56" width="13.85546875" bestFit="1" customWidth="1"/>
    <col min="57" max="57" width="30" bestFit="1" customWidth="1"/>
    <col min="58" max="58" width="13.85546875" bestFit="1" customWidth="1"/>
    <col min="59" max="59" width="29.42578125" bestFit="1" customWidth="1"/>
    <col min="60" max="60" width="13.85546875" bestFit="1" customWidth="1"/>
    <col min="61" max="61" width="20.85546875" bestFit="1" customWidth="1"/>
    <col min="62" max="62" width="13.85546875" bestFit="1" customWidth="1"/>
    <col min="63" max="63" width="19" bestFit="1" customWidth="1"/>
    <col min="64" max="64" width="13.85546875" bestFit="1" customWidth="1"/>
    <col min="65" max="65" width="34.42578125" bestFit="1" customWidth="1"/>
    <col min="66" max="66" width="13.85546875" bestFit="1" customWidth="1"/>
    <col min="67" max="67" width="18.85546875" bestFit="1" customWidth="1"/>
    <col min="68" max="68" width="13.85546875" bestFit="1" customWidth="1"/>
    <col min="69" max="69" width="19.85546875" bestFit="1" customWidth="1"/>
    <col min="70" max="70" width="13.85546875" bestFit="1" customWidth="1"/>
    <col min="71" max="71" width="14.85546875" bestFit="1" customWidth="1"/>
    <col min="72" max="72" width="13.85546875" bestFit="1" customWidth="1"/>
    <col min="73" max="73" width="14" bestFit="1" customWidth="1"/>
    <col min="74" max="74" width="13.85546875" bestFit="1" customWidth="1"/>
    <col min="75" max="75" width="25.5703125" bestFit="1" customWidth="1"/>
    <col min="76" max="76" width="13.85546875" bestFit="1" customWidth="1"/>
    <col min="77" max="77" width="34" bestFit="1" customWidth="1"/>
    <col min="78" max="78" width="13.85546875" bestFit="1" customWidth="1"/>
    <col min="79" max="79" width="20.7109375" bestFit="1" customWidth="1"/>
    <col min="80" max="80" width="13.85546875" bestFit="1" customWidth="1"/>
    <col min="81" max="81" width="18" bestFit="1" customWidth="1"/>
    <col min="82" max="82" width="18.85546875" bestFit="1" customWidth="1"/>
  </cols>
  <sheetData>
    <row r="1" spans="1:8" x14ac:dyDescent="0.25">
      <c r="A1" s="5" t="s">
        <v>66</v>
      </c>
      <c r="B1" s="10" t="s">
        <v>76</v>
      </c>
      <c r="D1" s="5" t="s">
        <v>72</v>
      </c>
      <c r="E1" s="10" t="s">
        <v>76</v>
      </c>
      <c r="G1" s="5" t="s">
        <v>72</v>
      </c>
      <c r="H1" s="10" t="s">
        <v>76</v>
      </c>
    </row>
    <row r="2" spans="1:8" x14ac:dyDescent="0.25">
      <c r="A2" s="5" t="s">
        <v>67</v>
      </c>
      <c r="B2" t="s">
        <v>76</v>
      </c>
    </row>
    <row r="3" spans="1:8" x14ac:dyDescent="0.25">
      <c r="D3" s="5" t="s">
        <v>73</v>
      </c>
      <c r="E3" t="s">
        <v>75</v>
      </c>
      <c r="G3" s="5" t="s">
        <v>73</v>
      </c>
      <c r="H3" t="s">
        <v>75</v>
      </c>
    </row>
    <row r="4" spans="1:8" x14ac:dyDescent="0.25">
      <c r="A4" s="5" t="s">
        <v>73</v>
      </c>
      <c r="B4" t="s">
        <v>75</v>
      </c>
      <c r="D4" s="6" t="s">
        <v>6</v>
      </c>
      <c r="E4" s="10">
        <v>1600</v>
      </c>
      <c r="G4" s="6" t="s">
        <v>0</v>
      </c>
      <c r="H4" s="10">
        <v>18500</v>
      </c>
    </row>
    <row r="5" spans="1:8" x14ac:dyDescent="0.25">
      <c r="A5" s="7" t="s">
        <v>77</v>
      </c>
      <c r="B5" s="10">
        <v>11380</v>
      </c>
      <c r="D5" s="6" t="s">
        <v>32</v>
      </c>
      <c r="E5" s="10">
        <v>330</v>
      </c>
      <c r="G5" s="6" t="s">
        <v>5</v>
      </c>
      <c r="H5" s="10">
        <v>15700</v>
      </c>
    </row>
    <row r="6" spans="1:8" x14ac:dyDescent="0.25">
      <c r="A6" s="7" t="s">
        <v>78</v>
      </c>
      <c r="B6" s="10">
        <v>11550</v>
      </c>
      <c r="D6" s="6" t="s">
        <v>18</v>
      </c>
      <c r="E6" s="10">
        <v>1100</v>
      </c>
      <c r="G6" s="6" t="s">
        <v>74</v>
      </c>
      <c r="H6" s="10">
        <v>34200</v>
      </c>
    </row>
    <row r="7" spans="1:8" x14ac:dyDescent="0.25">
      <c r="A7" s="7" t="s">
        <v>79</v>
      </c>
      <c r="B7" s="10">
        <v>11270</v>
      </c>
      <c r="D7" s="6" t="s">
        <v>26</v>
      </c>
      <c r="E7" s="10">
        <v>3000</v>
      </c>
    </row>
    <row r="8" spans="1:8" x14ac:dyDescent="0.25">
      <c r="A8" s="7" t="s">
        <v>74</v>
      </c>
      <c r="B8" s="10">
        <v>34200</v>
      </c>
      <c r="D8" s="6" t="s">
        <v>43</v>
      </c>
      <c r="E8" s="10">
        <v>1200</v>
      </c>
    </row>
    <row r="9" spans="1:8" x14ac:dyDescent="0.25">
      <c r="D9" s="6" t="s">
        <v>38</v>
      </c>
      <c r="E9" s="10">
        <v>570</v>
      </c>
    </row>
    <row r="10" spans="1:8" x14ac:dyDescent="0.25">
      <c r="D10" s="6" t="s">
        <v>22</v>
      </c>
      <c r="E10" s="10">
        <v>800</v>
      </c>
    </row>
    <row r="11" spans="1:8" x14ac:dyDescent="0.25">
      <c r="D11" s="6" t="s">
        <v>14</v>
      </c>
      <c r="E11" s="10">
        <v>500</v>
      </c>
    </row>
    <row r="12" spans="1:8" x14ac:dyDescent="0.25">
      <c r="D12" s="6" t="s">
        <v>34</v>
      </c>
      <c r="E12" s="10">
        <v>350</v>
      </c>
    </row>
    <row r="13" spans="1:8" x14ac:dyDescent="0.25">
      <c r="D13" s="6" t="s">
        <v>30</v>
      </c>
      <c r="E13" s="10">
        <v>830</v>
      </c>
    </row>
    <row r="14" spans="1:8" x14ac:dyDescent="0.25">
      <c r="D14" s="6" t="s">
        <v>1</v>
      </c>
      <c r="E14" s="10">
        <v>15000</v>
      </c>
    </row>
    <row r="15" spans="1:8" x14ac:dyDescent="0.25">
      <c r="D15" s="6" t="s">
        <v>16</v>
      </c>
      <c r="E15" s="10">
        <v>970</v>
      </c>
    </row>
    <row r="16" spans="1:8" x14ac:dyDescent="0.25">
      <c r="D16" s="6" t="s">
        <v>24</v>
      </c>
      <c r="E16" s="10">
        <v>1400</v>
      </c>
    </row>
    <row r="17" spans="4:5" x14ac:dyDescent="0.25">
      <c r="D17" s="6" t="s">
        <v>10</v>
      </c>
      <c r="E17" s="10">
        <v>800</v>
      </c>
    </row>
    <row r="18" spans="4:5" x14ac:dyDescent="0.25">
      <c r="D18" s="6" t="s">
        <v>47</v>
      </c>
      <c r="E18" s="10">
        <v>250</v>
      </c>
    </row>
    <row r="19" spans="4:5" x14ac:dyDescent="0.25">
      <c r="D19" s="6" t="s">
        <v>28</v>
      </c>
      <c r="E19" s="10">
        <v>1250</v>
      </c>
    </row>
    <row r="20" spans="4:5" x14ac:dyDescent="0.25">
      <c r="D20" s="6" t="s">
        <v>56</v>
      </c>
      <c r="E20" s="10">
        <v>1500</v>
      </c>
    </row>
    <row r="21" spans="4:5" x14ac:dyDescent="0.25">
      <c r="D21" s="6" t="s">
        <v>20</v>
      </c>
      <c r="E21" s="10">
        <v>1500</v>
      </c>
    </row>
    <row r="22" spans="4:5" x14ac:dyDescent="0.25">
      <c r="D22" s="6" t="s">
        <v>36</v>
      </c>
      <c r="E22" s="10">
        <v>1250</v>
      </c>
    </row>
    <row r="23" spans="4:5" x14ac:dyDescent="0.25">
      <c r="D23" s="6" t="s">
        <v>74</v>
      </c>
      <c r="E23" s="10">
        <v>34200</v>
      </c>
    </row>
  </sheetData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29FC-437F-4882-9827-3B606E29FA7A}">
  <sheetPr>
    <tabColor theme="4" tint="-0.249977111117893"/>
  </sheetPr>
  <dimension ref="A1:A40"/>
  <sheetViews>
    <sheetView showGridLines="0" showRowColHeaders="0" tabSelected="1" workbookViewId="0">
      <selection activeCell="A23" sqref="A23"/>
    </sheetView>
  </sheetViews>
  <sheetFormatPr defaultColWidth="0" defaultRowHeight="14.3" zeroHeight="1" x14ac:dyDescent="0.25"/>
  <cols>
    <col min="1" max="1" width="27.42578125" style="8" customWidth="1"/>
    <col min="2" max="21" width="9.140625" customWidth="1"/>
    <col min="22" max="16384" width="9.140625" hidden="1"/>
  </cols>
  <sheetData>
    <row r="1" s="8" customFormat="1" ht="52.75" customHeight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2CF3-5E28-412D-B8A8-C51C27CD125D}">
  <dimension ref="A1"/>
  <sheetViews>
    <sheetView workbookViewId="0"/>
  </sheetViews>
  <sheetFormatPr defaultRowHeight="14.3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DAD86F7-138C-4751-B721-79A9D0EC7BA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8F7D1AC-FB3F-4626-956A-1300D73B446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Processamento</vt:lpstr>
      <vt:lpstr>Dashboard</vt:lpstr>
      <vt:lpstr>Planilha5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Amelia Kravitz</dc:creator>
  <cp:lastModifiedBy>Maria Amelia Kravitz</cp:lastModifiedBy>
  <dcterms:created xsi:type="dcterms:W3CDTF">2025-01-17T14:40:42Z</dcterms:created>
  <dcterms:modified xsi:type="dcterms:W3CDTF">2025-01-17T20:00:23Z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33b259-87ee-4762-9a8c-7b0d155dd87f_Enabled">
    <vt:lpwstr>true</vt:lpwstr>
  </property>
  <property fmtid="{D5CDD505-2E9C-101B-9397-08002B2CF9AE}" pid="3" name="MSIP_Label_9333b259-87ee-4762-9a8c-7b0d155dd87f_SetDate">
    <vt:lpwstr>2025-01-17T14:42:38Z</vt:lpwstr>
  </property>
  <property fmtid="{D5CDD505-2E9C-101B-9397-08002B2CF9AE}" pid="4" name="MSIP_Label_9333b259-87ee-4762-9a8c-7b0d155dd87f_Method">
    <vt:lpwstr>Privileged</vt:lpwstr>
  </property>
  <property fmtid="{D5CDD505-2E9C-101B-9397-08002B2CF9AE}" pid="5" name="MSIP_Label_9333b259-87ee-4762-9a8c-7b0d155dd87f_Name">
    <vt:lpwstr>_PESSOAL</vt:lpwstr>
  </property>
  <property fmtid="{D5CDD505-2E9C-101B-9397-08002B2CF9AE}" pid="6" name="MSIP_Label_9333b259-87ee-4762-9a8c-7b0d155dd87f_SiteId">
    <vt:lpwstr>ab9bba98-684a-43fb-add8-9c2bebede229</vt:lpwstr>
  </property>
  <property fmtid="{D5CDD505-2E9C-101B-9397-08002B2CF9AE}" pid="7" name="MSIP_Label_9333b259-87ee-4762-9a8c-7b0d155dd87f_ActionId">
    <vt:lpwstr>ea8e850f-f6ae-45aa-ad44-7c7a82dc2faa</vt:lpwstr>
  </property>
  <property fmtid="{D5CDD505-2E9C-101B-9397-08002B2CF9AE}" pid="8" name="MSIP_Label_9333b259-87ee-4762-9a8c-7b0d155dd87f_ContentBits">
    <vt:lpwstr>1</vt:lpwstr>
  </property>
</Properties>
</file>