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gif" ContentType="image/gi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XPRISTO\Documents\"/>
    </mc:Choice>
  </mc:AlternateContent>
  <xr:revisionPtr revIDLastSave="0" documentId="13_ncr:1_{5B610417-5F3E-496B-8806-61EF35B39A72}" xr6:coauthVersionLast="47" xr6:coauthVersionMax="47" xr10:uidLastSave="{00000000-0000-0000-0000-000000000000}"/>
  <bookViews>
    <workbookView xWindow="-108" yWindow="-108" windowWidth="23256" windowHeight="12456" firstSheet="5" activeTab="8" xr2:uid="{A15EF3DB-968A-4268-AF18-2574673AA651}"/>
  </bookViews>
  <sheets>
    <sheet name="unused" sheetId="8" r:id="rId1"/>
    <sheet name="unused 1" sheetId="7" r:id="rId2"/>
    <sheet name="dim product" sheetId="6" r:id="rId3"/>
    <sheet name="dim country" sheetId="5" r:id="rId4"/>
    <sheet name="dim customer" sheetId="4" r:id="rId5"/>
    <sheet name="dim date" sheetId="3" r:id="rId6"/>
    <sheet name="Fact Table" sheetId="2" r:id="rId7"/>
    <sheet name="Pivot tables" sheetId="1" r:id="rId8"/>
    <sheet name="Daschboard" sheetId="9" r:id="rId9"/>
  </sheets>
  <definedNames>
    <definedName name="Slicer_Region">#N/A</definedName>
    <definedName name="Slicer_Year">#N/A</definedName>
  </definedNames>
  <calcPr calcId="191029"/>
  <pivotCaches>
    <pivotCache cacheId="0" r:id="rId10"/>
    <pivotCache cacheId="22" r:id="rId11"/>
    <pivotCache cacheId="25" r:id="rId12"/>
    <pivotCache cacheId="28" r:id="rId13"/>
    <pivotCache cacheId="31" r:id="rId14"/>
    <pivotCache cacheId="34" r:id="rId15"/>
    <pivotCache cacheId="37" r:id="rId16"/>
    <pivotCache cacheId="40" r:id="rId17"/>
    <pivotCache cacheId="43" r:id="rId18"/>
    <pivotCache cacheId="46" r:id="rId19"/>
    <pivotCache cacheId="49" r:id="rId20"/>
    <pivotCache cacheId="52" r:id="rId21"/>
    <pivotCache cacheId="55" r:id="rId22"/>
    <pivotCache cacheId="58" r:id="rId23"/>
    <pivotCache cacheId="61" r:id="rId24"/>
    <pivotCache cacheId="64" r:id="rId25"/>
    <pivotCache cacheId="67" r:id="rId26"/>
    <pivotCache cacheId="70" r:id="rId27"/>
    <pivotCache cacheId="73" r:id="rId28"/>
  </pivotCaches>
  <extLst>
    <ext xmlns:x14="http://schemas.microsoft.com/office/spreadsheetml/2009/9/main" uri="{876F7934-8845-4945-9796-88D515C7AA90}">
      <x14:pivotCaches>
        <pivotCache cacheId="19" r:id="rId29"/>
      </x14:pivotCaches>
    </ext>
    <ext xmlns:x14="http://schemas.microsoft.com/office/spreadsheetml/2009/9/main" uri="{BBE1A952-AA13-448e-AADC-164F8A28A991}">
      <x14:slicerCaches>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 Table_6bf838f3-a019-4029-b169-e9ab551088a2" name="Fact Table" connection="Query - Fact Table"/>
          <x15:modelTable id="dim date_b440a84c-d1a7-4113-a6a8-ae30e0718916" name="dim date" connection="Query - dim date"/>
          <x15:modelTable id="dim customer_855a5f4a-e19f-42fc-956a-c72c5b3e8088" name="dim customer" connection="Query - dim customer"/>
          <x15:modelTable id="dim country_31ad0c59-6fdd-4ef1-842e-cda46496f6c0" name="dim country" connection="Query - dim country"/>
          <x15:modelTable id="dim product_b54fe30f-a5c5-4f6b-a0bc-ea9d58b2c0c1" name="dim product" connection="Query - dim product"/>
          <x15:modelTable id="unused 1_390d2b81-d2d3-4d0c-930d-3edf24a3b8b6" name="unused 1" connection="Query - unused 1"/>
          <x15:modelTable id="unused_7b23d865-177d-445b-96b3-3da19040e33e" name="unused" connection="Query - unused"/>
        </x15:modelTables>
        <x15:modelRelationships>
          <x15:modelRelationship fromTable="Fact Table" fromColumn="Order Date" toTable="dim date" toColumn="Order Date"/>
          <x15:modelRelationship fromTable="Fact Table" fromColumn="Customer ID" toTable="dim customer" toColumn="Customer ID"/>
          <x15:modelRelationship fromTable="Fact Table" fromColumn="Postal Code" toTable="dim country" toColumn="Postal Code"/>
          <x15:modelRelationship fromTable="Fact Table" fromColumn="Product ID" toTable="dim product"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1" l="1"/>
  <c r="W1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BC9A39-5BD2-4E90-9FD3-1C6E8268E479}" name="Query - dim country" description="Connection to the 'dim country' query in the workbook." type="100" refreshedVersion="8" minRefreshableVersion="5">
    <extLst>
      <ext xmlns:x15="http://schemas.microsoft.com/office/spreadsheetml/2010/11/main" uri="{DE250136-89BD-433C-8126-D09CA5730AF9}">
        <x15:connection id="10c95370-9cb7-4b8f-a84b-93351931fbdd"/>
      </ext>
    </extLst>
  </connection>
  <connection id="2" xr16:uid="{84087511-A1FD-4B92-A0EC-CF5396B51104}" name="Query - dim customer" description="Connection to the 'dim customer' query in the workbook." type="100" refreshedVersion="8" minRefreshableVersion="5">
    <extLst>
      <ext xmlns:x15="http://schemas.microsoft.com/office/spreadsheetml/2010/11/main" uri="{DE250136-89BD-433C-8126-D09CA5730AF9}">
        <x15:connection id="89086a7e-97d3-43f2-b58c-d71339405644"/>
      </ext>
    </extLst>
  </connection>
  <connection id="3" xr16:uid="{FAB85EBA-FEB9-4EF2-921C-00D91143D383}" name="Query - dim date" description="Connection to the 'dim date' query in the workbook." type="100" refreshedVersion="8" minRefreshableVersion="5">
    <extLst>
      <ext xmlns:x15="http://schemas.microsoft.com/office/spreadsheetml/2010/11/main" uri="{DE250136-89BD-433C-8126-D09CA5730AF9}">
        <x15:connection id="3e4d7d45-afc3-4189-8608-c31ffd54823f"/>
      </ext>
    </extLst>
  </connection>
  <connection id="4" xr16:uid="{F3353E1A-26D2-42DB-BF09-30BF157AFB01}" name="Query - dim product" description="Connection to the 'dim product' query in the workbook." type="100" refreshedVersion="8" minRefreshableVersion="5">
    <extLst>
      <ext xmlns:x15="http://schemas.microsoft.com/office/spreadsheetml/2010/11/main" uri="{DE250136-89BD-433C-8126-D09CA5730AF9}">
        <x15:connection id="504321be-9d4b-44a3-90d9-99c61c3ceab1"/>
      </ext>
    </extLst>
  </connection>
  <connection id="5" xr16:uid="{81207057-5D78-456A-A6D2-5C73D3F75734}" name="Query - Fact Table" description="Connection to the 'Fact Table' query in the workbook." type="100" refreshedVersion="8" minRefreshableVersion="5">
    <extLst>
      <ext xmlns:x15="http://schemas.microsoft.com/office/spreadsheetml/2010/11/main" uri="{DE250136-89BD-433C-8126-D09CA5730AF9}">
        <x15:connection id="d1b825c9-da18-4bfa-bf6b-dc883de6aeda"/>
      </ext>
    </extLst>
  </connection>
  <connection id="6" xr16:uid="{BF994387-D820-4519-BDC4-CF120E8510AC}" name="Query - unused" description="Connection to the 'unused' query in the workbook." type="100" refreshedVersion="8" minRefreshableVersion="5">
    <extLst>
      <ext xmlns:x15="http://schemas.microsoft.com/office/spreadsheetml/2010/11/main" uri="{DE250136-89BD-433C-8126-D09CA5730AF9}">
        <x15:connection id="ede7a388-da25-4a86-8aa6-9f1997692f4c"/>
      </ext>
    </extLst>
  </connection>
  <connection id="7" xr16:uid="{E37B4439-AC40-4801-820C-A79B4EA97DF4}" name="Query - unused 1" description="Connection to the 'unused 1' query in the workbook." type="100" refreshedVersion="8" minRefreshableVersion="5">
    <extLst>
      <ext xmlns:x15="http://schemas.microsoft.com/office/spreadsheetml/2010/11/main" uri="{DE250136-89BD-433C-8126-D09CA5730AF9}">
        <x15:connection id="632baa05-da41-473d-bfe1-0c47b904c0f7"/>
      </ext>
    </extLst>
  </connection>
  <connection id="8" xr16:uid="{6BA49527-0861-41EF-A8D8-A6135FBCBE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<sst xmlns="http://schemas.openxmlformats.org/spreadsheetml/2006/main" count="247" uniqueCount="161">
  <si>
    <t>Furniture</t>
  </si>
  <si>
    <t>Bookcases</t>
  </si>
  <si>
    <t>Chairs</t>
  </si>
  <si>
    <t>Office Supplies</t>
  </si>
  <si>
    <t>Tables</t>
  </si>
  <si>
    <t>Furnishings</t>
  </si>
  <si>
    <t>Technology</t>
  </si>
  <si>
    <t>Grand Total</t>
  </si>
  <si>
    <t>Sum of Sales</t>
  </si>
  <si>
    <t>Sum of Profit</t>
  </si>
  <si>
    <t>Average of Discount</t>
  </si>
  <si>
    <t>Problem 1</t>
  </si>
  <si>
    <t>Problem 2</t>
  </si>
  <si>
    <t>Q 3</t>
  </si>
  <si>
    <t>Q 2</t>
  </si>
  <si>
    <t>Q1</t>
  </si>
  <si>
    <t>Q 4</t>
  </si>
  <si>
    <t>Q 5</t>
  </si>
  <si>
    <t>Category</t>
  </si>
  <si>
    <t>Count of Order ID</t>
  </si>
  <si>
    <t>High sales but low profit in furntiure</t>
  </si>
  <si>
    <t>which caltegory has the highest sales and lowest sales ?</t>
  </si>
  <si>
    <t>Which category has the highest and lowest profit ?</t>
  </si>
  <si>
    <t>Which furntiure subcategory has the highest average of discount ?</t>
  </si>
  <si>
    <t>How does profit change as the discount increase ?</t>
  </si>
  <si>
    <t>Q 1</t>
  </si>
  <si>
    <t>furntiure subcategory</t>
  </si>
  <si>
    <t>Which furntiure subcategory has the highest and lowest profit ?</t>
  </si>
  <si>
    <t>Problem 1 (Q5)</t>
  </si>
  <si>
    <t>Discount</t>
  </si>
  <si>
    <t>Q2</t>
  </si>
  <si>
    <t>Q3</t>
  </si>
  <si>
    <t>Low sales in the lowest-performing states</t>
  </si>
  <si>
    <t>Which product categories are sold in the lowest _performing states ?</t>
  </si>
  <si>
    <t>How many orders does each low_performing state have ?</t>
  </si>
  <si>
    <t>Q4</t>
  </si>
  <si>
    <t>Alabama</t>
  </si>
  <si>
    <t>Arizona</t>
  </si>
  <si>
    <t>Arkansas</t>
  </si>
  <si>
    <t>California</t>
  </si>
  <si>
    <t>Colorado</t>
  </si>
  <si>
    <t>Connecticut</t>
  </si>
  <si>
    <t>Delaware</t>
  </si>
  <si>
    <t>District of Columbia</t>
  </si>
  <si>
    <t>Florida</t>
  </si>
  <si>
    <t>Georgia</t>
  </si>
  <si>
    <t>Idaho</t>
  </si>
  <si>
    <t>Illinois</t>
  </si>
  <si>
    <t>Indiana</t>
  </si>
  <si>
    <t>Iowa</t>
  </si>
  <si>
    <t>Kansas</t>
  </si>
  <si>
    <t>Kentucky</t>
  </si>
  <si>
    <t>Louisiana</t>
  </si>
  <si>
    <t>Maryland</t>
  </si>
  <si>
    <t>Massachusetts</t>
  </si>
  <si>
    <t>Michigan</t>
  </si>
  <si>
    <t>Minnesota</t>
  </si>
  <si>
    <t>Mississippi</t>
  </si>
  <si>
    <t>Missouri</t>
  </si>
  <si>
    <t>Montana</t>
  </si>
  <si>
    <t>Nebraska</t>
  </si>
  <si>
    <t>Nevada</t>
  </si>
  <si>
    <t>New Hampshire</t>
  </si>
  <si>
    <t>New Jersey</t>
  </si>
  <si>
    <t>New Mexico</t>
  </si>
  <si>
    <t>New York</t>
  </si>
  <si>
    <t>North Carolina</t>
  </si>
  <si>
    <t>Ohio</t>
  </si>
  <si>
    <t>Oklahoma</t>
  </si>
  <si>
    <t>Oregon</t>
  </si>
  <si>
    <t>Pennsylvania</t>
  </si>
  <si>
    <t>Rhode Island</t>
  </si>
  <si>
    <t>South Carolina</t>
  </si>
  <si>
    <t>Tennessee</t>
  </si>
  <si>
    <t>Texas</t>
  </si>
  <si>
    <t>Utah</t>
  </si>
  <si>
    <t>Vermont</t>
  </si>
  <si>
    <t>Virginia</t>
  </si>
  <si>
    <t>Washington</t>
  </si>
  <si>
    <t>Wisconsin</t>
  </si>
  <si>
    <t>Average of Shipping days</t>
  </si>
  <si>
    <t>How does the avearge shipping days in low performing states compare to top performing states ?</t>
  </si>
  <si>
    <t>Problem 2 (Q1)</t>
  </si>
  <si>
    <t>problem 2 (Q2)</t>
  </si>
  <si>
    <t>state</t>
  </si>
  <si>
    <t>lowest-performing states</t>
  </si>
  <si>
    <t>Problem 2 (Q3)</t>
  </si>
  <si>
    <t>Problem 2 (Q4)</t>
  </si>
  <si>
    <t>Top performing state</t>
  </si>
  <si>
    <t xml:space="preserve">General overview </t>
  </si>
  <si>
    <t>what is the top region ?</t>
  </si>
  <si>
    <t>Q5</t>
  </si>
  <si>
    <t>Q6</t>
  </si>
  <si>
    <t>what is the most common segmant customer  ?</t>
  </si>
  <si>
    <t>what are the top 10 customers ?</t>
  </si>
  <si>
    <t>what are the top 10 cities ?</t>
  </si>
  <si>
    <t>what is the best selleing product and what is the top 5 and lowest 5 products  ?</t>
  </si>
  <si>
    <t>How do sales change over the years ?</t>
  </si>
  <si>
    <t>Top 5 products</t>
  </si>
  <si>
    <t>Bottom 5 products</t>
  </si>
  <si>
    <t>Consumer</t>
  </si>
  <si>
    <t>Corporate</t>
  </si>
  <si>
    <t>Home Office</t>
  </si>
  <si>
    <t>Segment</t>
  </si>
  <si>
    <t>Year</t>
  </si>
  <si>
    <t>Central</t>
  </si>
  <si>
    <t>East</t>
  </si>
  <si>
    <t>South</t>
  </si>
  <si>
    <t>West</t>
  </si>
  <si>
    <t>Region</t>
  </si>
  <si>
    <t>Customer</t>
  </si>
  <si>
    <t>Chicago</t>
  </si>
  <si>
    <t>Houston</t>
  </si>
  <si>
    <t>Los Angeles</t>
  </si>
  <si>
    <t>New York City</t>
  </si>
  <si>
    <t>Philadelphia</t>
  </si>
  <si>
    <t>San Francisco</t>
  </si>
  <si>
    <t>Seattle</t>
  </si>
  <si>
    <t>City</t>
  </si>
  <si>
    <t>أبريل</t>
  </si>
  <si>
    <t>أغسطس</t>
  </si>
  <si>
    <t>أكتوبر</t>
  </si>
  <si>
    <t>ديسمبر</t>
  </si>
  <si>
    <t>سبتمبر</t>
  </si>
  <si>
    <t>فبراير</t>
  </si>
  <si>
    <t>مارس</t>
  </si>
  <si>
    <t>مايو</t>
  </si>
  <si>
    <t>نوفمبر</t>
  </si>
  <si>
    <t>يناير</t>
  </si>
  <si>
    <t>يوليو</t>
  </si>
  <si>
    <t>يونيو</t>
  </si>
  <si>
    <t>Problem 1 (Q1 &amp; Q2 )</t>
  </si>
  <si>
    <t>Problem 1 (Q3 &amp; Q4)</t>
  </si>
  <si>
    <t>Which five states have the highest sales and which 5 have the lowest sales ?</t>
  </si>
  <si>
    <t>Row Labels</t>
  </si>
  <si>
    <t>West Virginia</t>
  </si>
  <si>
    <t>South Dakota</t>
  </si>
  <si>
    <t>North Dakota</t>
  </si>
  <si>
    <t>Canon Imageclass 2200 Advanced Copier</t>
  </si>
  <si>
    <t>Martin Yale Chadless Opener Electric Letter Opener</t>
  </si>
  <si>
    <t>Gbc Docubind Tl300 Electric Binding System</t>
  </si>
  <si>
    <t>Hewlett Packard Laserjet 3310 Copier</t>
  </si>
  <si>
    <t>Samsung Galaxy Mega 6.3</t>
  </si>
  <si>
    <t>Avery Hidden Tab Dividers For Binding Systems</t>
  </si>
  <si>
    <t>Computer Printout Index Tabs</t>
  </si>
  <si>
    <t>Eureka Disposable Bags For Sanitaire Vibra Groomer I Upright Vac</t>
  </si>
  <si>
    <t>Self-Adhesive Ring Binder Labels</t>
  </si>
  <si>
    <t>Hoover Commercial Lightweight Upright Vacuum</t>
  </si>
  <si>
    <t>Karen Ferguson</t>
  </si>
  <si>
    <t>Pete Kriz</t>
  </si>
  <si>
    <t>Rick Wilson</t>
  </si>
  <si>
    <t>Todd Sumrall</t>
  </si>
  <si>
    <t>Helen Wasserman</t>
  </si>
  <si>
    <t>Grant Thornton</t>
  </si>
  <si>
    <t>Seth Vernon</t>
  </si>
  <si>
    <t>Hunter Lopez</t>
  </si>
  <si>
    <t>Tom Ashbrook</t>
  </si>
  <si>
    <t>Raymond Buch</t>
  </si>
  <si>
    <t>Columbus</t>
  </si>
  <si>
    <t>Newark</t>
  </si>
  <si>
    <t>Jackson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</si>
</sst>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yyyy\-mm\-dd;@"/>
  </numFmts>
  <fonts count="4" x14ac:knownFonts="1">
    <font>
      <sz val="11"/>
      <color theme="1"/>
      <name val="Arial"/>
      <family val="2"/>
      <charset val="178"/>
      <scheme val="minor"/>
    </font>
    <font>
      <sz val="11"/>
      <color theme="1"/>
      <name val="Arial"/>
      <family val="2"/>
      <charset val="178"/>
      <scheme val="minor"/>
    </font>
    <font>
      <b/>
      <sz val="11"/>
      <color theme="1"/>
      <name val="Arial"/>
      <family val="2"/>
      <scheme val="minor"/>
    </font>
    <font>
      <b/>
      <sz val="12"/>
      <color theme="1"/>
      <name val="Arial"/>
      <family val="2"/>
      <scheme val="minor"/>
    </font>
  </fonts>
  <fills count="1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0" tint="-4.9989318521683403E-2"/>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0" fontId="0" fillId="3" borderId="0" xfId="0" applyFill="1"/>
    <xf numFmtId="0" fontId="0" fillId="3" borderId="0" xfId="0" applyFill="1" applyAlignment="1">
      <alignment wrapText="1"/>
    </xf>
    <xf numFmtId="0" fontId="0" fillId="0" borderId="0" xfId="0" applyAlignment="1">
      <alignment vertical="center"/>
    </xf>
    <xf numFmtId="0" fontId="0" fillId="4" borderId="0" xfId="0" applyFill="1"/>
    <xf numFmtId="164" fontId="0" fillId="5" borderId="0" xfId="0" applyNumberFormat="1" applyFill="1"/>
    <xf numFmtId="0" fontId="3" fillId="2" borderId="0" xfId="0" applyFont="1" applyFill="1" applyAlignment="1">
      <alignment vertical="center"/>
    </xf>
    <xf numFmtId="0" fontId="2" fillId="3" borderId="0" xfId="0" applyFont="1" applyFill="1" applyAlignment="1">
      <alignment vertical="center"/>
    </xf>
    <xf numFmtId="0" fontId="0" fillId="4" borderId="0" xfId="0" applyFill="1" applyAlignment="1">
      <alignment wrapText="1"/>
    </xf>
    <xf numFmtId="0" fontId="2" fillId="4" borderId="0" xfId="0" applyFont="1" applyFill="1" applyAlignment="1">
      <alignment vertical="center"/>
    </xf>
    <xf numFmtId="0" fontId="2" fillId="3" borderId="0" xfId="0" applyFont="1" applyFill="1" applyAlignment="1">
      <alignment vertical="center" wrapText="1"/>
    </xf>
    <xf numFmtId="0" fontId="3" fillId="2" borderId="0" xfId="0" applyFont="1" applyFill="1" applyAlignment="1">
      <alignment wrapText="1"/>
    </xf>
    <xf numFmtId="0" fontId="0" fillId="0" borderId="0" xfId="0" pivotButton="1" applyAlignment="1">
      <alignment vertical="center"/>
    </xf>
    <xf numFmtId="0" fontId="0" fillId="0" borderId="0" xfId="0" applyAlignment="1">
      <alignment horizontal="left" vertical="center"/>
    </xf>
    <xf numFmtId="164" fontId="0" fillId="0" borderId="0" xfId="0" applyNumberFormat="1" applyAlignment="1">
      <alignment vertical="center"/>
    </xf>
    <xf numFmtId="0" fontId="0" fillId="2" borderId="0" xfId="0" applyFill="1" applyAlignment="1">
      <alignment horizontal="left" vertical="center"/>
    </xf>
    <xf numFmtId="164" fontId="0" fillId="2" borderId="0" xfId="0" applyNumberFormat="1" applyFill="1" applyAlignment="1">
      <alignment vertical="center"/>
    </xf>
    <xf numFmtId="0" fontId="0" fillId="3" borderId="0" xfId="0" applyFill="1" applyAlignment="1">
      <alignment horizontal="left" vertical="center"/>
    </xf>
    <xf numFmtId="164" fontId="0" fillId="3" borderId="0" xfId="0" applyNumberFormat="1" applyFill="1" applyAlignment="1">
      <alignment vertical="center"/>
    </xf>
    <xf numFmtId="9" fontId="0" fillId="0" borderId="0" xfId="0" applyNumberFormat="1" applyAlignment="1">
      <alignment vertical="center"/>
    </xf>
    <xf numFmtId="9" fontId="0" fillId="3" borderId="0" xfId="0" applyNumberFormat="1" applyFill="1" applyAlignment="1">
      <alignment horizontal="left" vertical="center"/>
    </xf>
    <xf numFmtId="164" fontId="0" fillId="3" borderId="0" xfId="0" applyNumberFormat="1" applyFill="1"/>
    <xf numFmtId="9" fontId="0" fillId="5" borderId="0" xfId="0" applyNumberFormat="1" applyFill="1" applyAlignment="1">
      <alignment horizontal="left" vertical="center"/>
    </xf>
    <xf numFmtId="9" fontId="0" fillId="0" borderId="0" xfId="2" applyFont="1"/>
    <xf numFmtId="164" fontId="0" fillId="0" borderId="0" xfId="1" applyNumberFormat="1" applyFont="1"/>
    <xf numFmtId="0" fontId="3" fillId="2" borderId="0" xfId="0" applyFont="1" applyFill="1"/>
    <xf numFmtId="0" fontId="0" fillId="4" borderId="0" xfId="0" applyFill="1" applyAlignment="1">
      <alignment vertical="center" wrapText="1"/>
    </xf>
    <xf numFmtId="0" fontId="2" fillId="4" borderId="0" xfId="0" applyFont="1" applyFill="1" applyAlignment="1">
      <alignment vertical="center" wrapText="1"/>
    </xf>
    <xf numFmtId="0" fontId="2" fillId="3" borderId="0" xfId="0" applyFont="1" applyFill="1"/>
    <xf numFmtId="164" fontId="0" fillId="6" borderId="0" xfId="0" applyNumberFormat="1" applyFill="1" applyAlignment="1">
      <alignment vertical="center"/>
    </xf>
    <xf numFmtId="0" fontId="0" fillId="3" borderId="0" xfId="0" applyFill="1" applyAlignment="1">
      <alignment horizontal="left"/>
    </xf>
    <xf numFmtId="0" fontId="0" fillId="7" borderId="0" xfId="0" applyFill="1" applyAlignment="1">
      <alignment horizontal="left" vertical="center"/>
    </xf>
    <xf numFmtId="164" fontId="0" fillId="7" borderId="0" xfId="0" applyNumberFormat="1" applyFill="1" applyAlignment="1">
      <alignment vertical="center"/>
    </xf>
    <xf numFmtId="164" fontId="0" fillId="8" borderId="0" xfId="0" applyNumberFormat="1" applyFill="1" applyAlignment="1">
      <alignment vertical="center"/>
    </xf>
    <xf numFmtId="165" fontId="0" fillId="0" borderId="0" xfId="0" applyNumberFormat="1" applyAlignment="1">
      <alignment horizontal="left"/>
    </xf>
    <xf numFmtId="0" fontId="2" fillId="4" borderId="0" xfId="0" applyFont="1" applyFill="1"/>
    <xf numFmtId="164" fontId="0" fillId="0" borderId="9" xfId="1" applyNumberFormat="1" applyFont="1" applyBorder="1"/>
    <xf numFmtId="9" fontId="0" fillId="0" borderId="9" xfId="2" applyFont="1" applyBorder="1"/>
    <xf numFmtId="0" fontId="0" fillId="9" borderId="1" xfId="0" applyFill="1" applyBorder="1"/>
    <xf numFmtId="0" fontId="0" fillId="9" borderId="2" xfId="0" applyFill="1" applyBorder="1"/>
    <xf numFmtId="0" fontId="0" fillId="9" borderId="3" xfId="0" applyFill="1" applyBorder="1"/>
    <xf numFmtId="0" fontId="0" fillId="9" borderId="4" xfId="0" applyFill="1" applyBorder="1"/>
    <xf numFmtId="0" fontId="0" fillId="9" borderId="0" xfId="0" applyFill="1"/>
    <xf numFmtId="0" fontId="0" fillId="9" borderId="5" xfId="0" applyFill="1" applyBorder="1"/>
    <xf numFmtId="0" fontId="0" fillId="9" borderId="6" xfId="0" applyFill="1" applyBorder="1"/>
    <xf numFmtId="0" fontId="0" fillId="9" borderId="7" xfId="0" applyFill="1" applyBorder="1"/>
    <xf numFmtId="0" fontId="0" fillId="9" borderId="8" xfId="0" applyFill="1" applyBorder="1"/>
    <xf numFmtId="0" fontId="0" fillId="0" borderId="0" xfId="0" applyAlignment="1">
      <alignment horizontal="left" indent="1"/>
    </xf>
    <xf numFmtId="164" fontId="0" fillId="3" borderId="9" xfId="1" applyNumberFormat="1" applyFont="1" applyFill="1" applyBorder="1"/>
    <xf numFmtId="0" fontId="0" fillId="9" borderId="9" xfId="0" applyFill="1" applyBorder="1"/>
    <xf numFmtId="0" fontId="2" fillId="2" borderId="0" xfId="0" applyFont="1" applyFill="1" applyAlignment="1">
      <alignment horizontal="center"/>
    </xf>
    <xf numFmtId="0" fontId="3" fillId="2" borderId="0" xfId="0" applyFont="1" applyFill="1" applyAlignment="1">
      <alignment horizontal="center" vertical="center"/>
    </xf>
    <xf numFmtId="164" fontId="0" fillId="5" borderId="0" xfId="0" applyNumberFormat="1" applyFill="1" applyAlignment="1"/>
    <xf numFmtId="0" fontId="0" fillId="8" borderId="0" xfId="0" applyFill="1" applyAlignment="1">
      <alignment horizontal="left"/>
    </xf>
    <xf numFmtId="164" fontId="0" fillId="8" borderId="0" xfId="0" applyNumberFormat="1" applyFill="1"/>
  </cellXfs>
  <cellStyles count="3">
    <cellStyle name="Comma" xfId="1" builtinId="3"/>
    <cellStyle name="Normal" xfId="0" builtinId="0"/>
    <cellStyle name="Percent" xfId="2" builtinId="5"/>
  </cellStyles>
  <dxfs count="226">
    <dxf>
      <alignment vertical="bottom"/>
    </dxf>
    <dxf>
      <alignment vertical="center"/>
    </dxf>
    <dxf>
      <alignment vertical="center"/>
    </dxf>
    <dxf>
      <alignment vertical="center"/>
    </dxf>
    <dxf>
      <alignment vertical="center"/>
    </dxf>
    <dxf>
      <alignment wrapText="1"/>
    </dxf>
    <dxf>
      <alignment wrapText="0"/>
    </dxf>
    <dxf>
      <numFmt numFmtId="164" formatCode="_-* #,##0_-;\-* #,##0_-;_-* &quot;-&quot;??_-;_-@_-"/>
    </dxf>
    <dxf>
      <alignment wrapText="0"/>
    </dxf>
    <dxf>
      <alignment wrapText="0"/>
    </dxf>
    <dxf>
      <numFmt numFmtId="13" formatCode="0%"/>
    </dxf>
    <dxf>
      <numFmt numFmtId="164" formatCode="_-* #,##0_-;\-* #,##0_-;_-* &quot;-&quot;??_-;_-@_-"/>
    </dxf>
    <dxf>
      <numFmt numFmtId="164" formatCode="_-* #,##0_-;\-* #,##0_-;_-* &quot;-&quot;??_-;_-@_-"/>
    </dxf>
    <dxf>
      <numFmt numFmtId="164" formatCode="_-* #,##0_-;\-* #,##0_-;_-* &quot;-&quot;??_-;_-@_-"/>
    </dxf>
    <dxf>
      <numFmt numFmtId="164" formatCode="_-* #,##0_-;\-* #,##0_-;_-* &quot;-&quot;??_-;_-@_-"/>
    </dxf>
    <dxf>
      <alignment vertical="center"/>
    </dxf>
    <dxf>
      <alignment vertical="center"/>
    </dxf>
    <dxf>
      <alignment vertical="center"/>
    </dxf>
    <dxf>
      <alignment vertical="center"/>
    </dxf>
    <dxf>
      <alignment vertical="center"/>
    </dxf>
    <dxf>
      <numFmt numFmtId="164" formatCode="_-* #,##0_-;\-* #,##0_-;_-* &quot;-&quot;??_-;_-@_-"/>
    </dxf>
    <dxf>
      <alignment vertical="center"/>
    </dxf>
    <dxf>
      <alignment vertical="center"/>
    </dxf>
    <dxf>
      <alignment vertical="center"/>
    </dxf>
    <dxf>
      <alignment vertical="center"/>
    </dxf>
    <dxf>
      <alignment vertical="center"/>
    </dxf>
    <dxf>
      <alignment vertical="center"/>
    </dxf>
    <dxf>
      <alignment vertical="center"/>
    </dxf>
    <dxf>
      <numFmt numFmtId="164" formatCode="_-* #,##0_-;\-* #,##0_-;_-* &quot;-&quot;??_-;_-@_-"/>
    </dxf>
    <dxf>
      <fill>
        <patternFill patternType="solid">
          <bgColor rgb="FFFFFF00"/>
        </patternFill>
      </fill>
    </dxf>
    <dxf>
      <fill>
        <patternFill patternType="solid">
          <bgColor theme="5" tint="0.59999389629810485"/>
        </patternFill>
      </fill>
    </dxf>
    <dxf>
      <alignment wrapText="0"/>
    </dxf>
    <dxf>
      <alignment wrapText="0"/>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numFmt numFmtId="164" formatCode="_-* #,##0_-;\-* #,##0_-;_-* &quot;-&quot;??_-;_-@_-"/>
    </dxf>
    <dxf>
      <fill>
        <patternFill patternType="solid">
          <bgColor theme="5" tint="0.59999389629810485"/>
        </patternFill>
      </fill>
    </dxf>
    <dxf>
      <alignment vertical="center"/>
    </dxf>
    <dxf>
      <alignment vertical="center"/>
    </dxf>
    <dxf>
      <fill>
        <patternFill patternType="solid">
          <bgColor theme="6" tint="0.79998168889431442"/>
        </patternFill>
      </fill>
    </dxf>
    <dxf>
      <numFmt numFmtId="164" formatCode="_-* #,##0_-;\-* #,##0_-;_-* &quot;-&quot;??_-;_-@_-"/>
    </dxf>
    <dxf>
      <fill>
        <patternFill patternType="solid">
          <bgColor theme="5" tint="0.59999389629810485"/>
        </patternFill>
      </fill>
    </dxf>
    <dxf>
      <alignment vertical="center"/>
    </dxf>
    <dxf>
      <alignment vertical="center"/>
    </dxf>
    <dxf>
      <numFmt numFmtId="164" formatCode="_-* #,##0_-;\-* #,##0_-;_-* &quot;-&quot;??_-;_-@_-"/>
    </dxf>
    <dxf>
      <alignment vertical="center"/>
    </dxf>
    <dxf>
      <fill>
        <patternFill patternType="solid">
          <bgColor theme="7" tint="0.79998168889431442"/>
        </patternFill>
      </fill>
    </dxf>
    <dxf>
      <alignment vertical="center"/>
    </dxf>
    <dxf>
      <alignment vertical="center"/>
    </dxf>
    <dxf>
      <fill>
        <patternFill patternType="solid">
          <bgColor theme="6" tint="0.79998168889431442"/>
        </patternFill>
      </fill>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fill>
        <patternFill>
          <bgColor theme="5" tint="0.59999389629810485"/>
        </patternFill>
      </fill>
    </dxf>
    <dxf>
      <numFmt numFmtId="164" formatCode="_-* #,##0_-;\-* #,##0_-;_-* &quot;-&quot;??_-;_-@_-"/>
    </dxf>
    <dxf>
      <alignment vertical="center"/>
    </dxf>
    <dxf>
      <alignment vertical="cent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bgColor theme="0"/>
        </patternFill>
      </fill>
    </dxf>
    <dxf>
      <alignment vertical="center"/>
    </dxf>
    <dxf>
      <alignment vertical="center"/>
    </dxf>
    <dxf>
      <alignment vertical="center"/>
    </dxf>
    <dxf>
      <numFmt numFmtId="164" formatCode="_-* #,##0_-;\-* #,##0_-;_-* &quot;-&quot;??_-;_-@_-"/>
    </dxf>
    <dxf>
      <alignment vertical="center"/>
    </dxf>
    <dxf>
      <alignment vertical="center"/>
    </dxf>
    <dxf>
      <alignment vertical="center" indent="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alignment vertical="center"/>
    </dxf>
    <dxf>
      <fill>
        <patternFill patternType="solid">
          <bgColor theme="7" tint="0.79998168889431442"/>
        </patternFill>
      </fill>
    </dxf>
    <dxf>
      <alignment vertical="center"/>
    </dxf>
    <dxf>
      <alignment vertical="center"/>
    </dxf>
    <dxf>
      <alignment vertical="center"/>
    </dxf>
    <dxf>
      <alignment vertical="center"/>
    </dxf>
    <dxf>
      <numFmt numFmtId="13" formatCode="0%"/>
    </dxf>
    <dxf>
      <numFmt numFmtId="164" formatCode="_-* #,##0_-;\-* #,##0_-;_-* &quot;-&quot;??_-;_-@_-"/>
    </dxf>
    <dxf>
      <alignment wrapText="0"/>
    </dxf>
    <dxf>
      <alignment wrapText="0"/>
    </dxf>
    <dxf>
      <alignment vertical="center"/>
    </dxf>
    <dxf>
      <fill>
        <patternFill patternType="solid">
          <bgColor theme="5" tint="0.59999389629810485"/>
        </patternFill>
      </fill>
    </dxf>
    <dxf>
      <fill>
        <patternFill patternType="solid">
          <bgColor theme="9" tint="0.79998168889431442"/>
        </patternFill>
      </fill>
    </dxf>
    <dxf>
      <alignment vertical="center"/>
    </dxf>
    <dxf>
      <numFmt numFmtId="164" formatCode="_-* #,##0_-;\-* #,##0_-;_-* &quot;-&quot;??_-;_-@_-"/>
    </dxf>
    <dxf>
      <alignment vertical="center"/>
    </dxf>
    <dxf>
      <numFmt numFmtId="165" formatCode="yyyy\-mm\-dd;@"/>
    </dxf>
    <dxf>
      <numFmt numFmtId="164" formatCode="_-* #,##0_-;\-* #,##0_-;_-* &quot;-&quot;??_-;_-@_-"/>
    </dxf>
    <dxf>
      <numFmt numFmtId="164" formatCode="_-* #,##0_-;\-* #,##0_-;_-* &quot;-&quot;??_-;_-@_-"/>
    </dxf>
    <dxf>
      <fill>
        <patternFill patternType="solid">
          <bgColor theme="6" tint="0.79998168889431442"/>
        </patternFill>
      </fill>
    </dxf>
    <dxf>
      <alignment vertical="center"/>
    </dxf>
    <dxf>
      <alignment vertical="center"/>
    </dxf>
    <dxf>
      <fill>
        <patternFill patternType="solid">
          <bgColor theme="5" tint="0.59999389629810485"/>
        </patternFill>
      </fill>
    </dxf>
    <dxf>
      <numFmt numFmtId="164" formatCode="_-* #,##0_-;\-* #,##0_-;_-* &quot;-&quot;??_-;_-@_-"/>
    </dxf>
    <dxf>
      <numFmt numFmtId="164" formatCode="_-* #,##0_-;\-* #,##0_-;_-* &quot;-&quot;??_-;_-@_-"/>
    </dxf>
    <dxf>
      <alignment vertical="center"/>
    </dxf>
    <dxf>
      <alignment vertical="center"/>
    </dxf>
    <dxf>
      <numFmt numFmtId="164" formatCode="_-* #,##0_-;\-* #,##0_-;_-* &quot;-&quot;??_-;_-@_-"/>
    </dxf>
    <dxf>
      <alignment vertical="center"/>
    </dxf>
    <dxf>
      <alignment vertical="center"/>
    </dxf>
    <dxf>
      <alignment vertical="center"/>
    </dxf>
    <dxf>
      <fill>
        <patternFill>
          <bgColor theme="0"/>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alignment vertical="center"/>
    </dxf>
    <dxf>
      <alignment vertical="center"/>
    </dxf>
    <dxf>
      <numFmt numFmtId="164" formatCode="_-* #,##0_-;\-* #,##0_-;_-* &quot;-&quot;??_-;_-@_-"/>
    </dxf>
    <dxf>
      <fill>
        <patternFill>
          <bgColor theme="5" tint="0.59999389629810485"/>
        </patternFill>
      </fill>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alignment wrapText="0"/>
    </dxf>
    <dxf>
      <alignment wrapText="0"/>
    </dxf>
    <dxf>
      <fill>
        <patternFill patternType="solid">
          <bgColor theme="5" tint="0.59999389629810485"/>
        </patternFill>
      </fill>
    </dxf>
    <dxf>
      <fill>
        <patternFill patternType="solid">
          <bgColor rgb="FFFFFF00"/>
        </patternFill>
      </fill>
    </dxf>
    <dxf>
      <numFmt numFmtId="164" formatCode="_-* #,##0_-;\-* #,##0_-;_-* &quot;-&quot;??_-;_-@_-"/>
    </dxf>
    <dxf>
      <alignment vertical="center"/>
    </dxf>
    <dxf>
      <alignment vertical="center"/>
    </dxf>
    <dxf>
      <alignment vertical="center"/>
    </dxf>
    <dxf>
      <numFmt numFmtId="164" formatCode="_-* #,##0_-;\-* #,##0_-;_-* &quot;-&quot;??_-;_-@_-"/>
    </dxf>
    <dxf>
      <alignment vertical="center"/>
    </dxf>
    <dxf>
      <alignment vertical="center"/>
    </dxf>
    <dxf>
      <fill>
        <patternFill patternType="solid">
          <bgColor theme="5" tint="0.59999389629810485"/>
        </patternFill>
      </fill>
    </dxf>
    <dxf>
      <numFmt numFmtId="164" formatCode="_-* #,##0_-;\-* #,##0_-;_-* &quot;-&quot;??_-;_-@_-"/>
    </dxf>
    <dxf>
      <alignment vertical="center"/>
    </dxf>
    <dxf>
      <alignment vertical="center"/>
    </dxf>
    <dxf>
      <fill>
        <patternFill patternType="solid">
          <bgColor theme="7" tint="0.79998168889431442"/>
        </patternFill>
      </fill>
    </dxf>
    <dxf>
      <alignment vertical="center"/>
    </dxf>
    <dxf>
      <numFmt numFmtId="164" formatCode="_-* #,##0_-;\-* #,##0_-;_-* &quot;-&quot;??_-;_-@_-"/>
    </dxf>
    <dxf>
      <fill>
        <patternFill patternType="solid">
          <bgColor theme="6" tint="0.79998168889431442"/>
        </patternFill>
      </fill>
    </dxf>
    <dxf>
      <alignment vertical="center"/>
    </dxf>
    <dxf>
      <alignment vertical="center"/>
    </dxf>
    <dxf>
      <fill>
        <patternFill patternType="solid">
          <bgColor theme="7" tint="0.79998168889431442"/>
        </patternFill>
      </fill>
    </dxf>
    <dxf>
      <alignment vertical="center"/>
    </dxf>
    <dxf>
      <numFmt numFmtId="164" formatCode="_-* #,##0_-;\-* #,##0_-;_-* &quot;-&quot;??_-;_-@_-"/>
    </dxf>
    <dxf>
      <alignment vertical="center"/>
    </dxf>
    <dxf>
      <fill>
        <patternFill patternType="solid">
          <bgColor theme="9" tint="0.79998168889431442"/>
        </patternFill>
      </fill>
    </dxf>
    <dxf>
      <fill>
        <patternFill patternType="solid">
          <bgColor theme="5" tint="0.59999389629810485"/>
        </patternFill>
      </fill>
    </dxf>
    <dxf>
      <alignment vertical="center"/>
    </dxf>
    <dxf>
      <alignment wrapText="0"/>
    </dxf>
    <dxf>
      <alignment wrapText="0"/>
    </dxf>
    <dxf>
      <numFmt numFmtId="164" formatCode="_-* #,##0_-;\-* #,##0_-;_-* &quot;-&quot;??_-;_-@_-"/>
    </dxf>
    <dxf>
      <numFmt numFmtId="13" formatCode="0%"/>
    </dxf>
    <dxf>
      <alignment vertical="center"/>
    </dxf>
    <dxf>
      <alignment vertical="center"/>
    </dxf>
    <dxf>
      <numFmt numFmtId="13" formatCode="0%"/>
    </dxf>
    <dxf>
      <alignment wrapText="0"/>
    </dxf>
    <dxf>
      <alignment wrapText="0"/>
    </dxf>
    <dxf>
      <numFmt numFmtId="164" formatCode="_-* #,##0_-;\-* #,##0_-;_-* &quot;-&quot;??_-;_-@_-"/>
    </dxf>
    <dxf>
      <alignment wrapText="0"/>
    </dxf>
    <dxf>
      <alignment wrapText="1"/>
    </dxf>
    <dxf>
      <alignment vertical="center"/>
    </dxf>
    <dxf>
      <alignment vertical="center"/>
    </dxf>
    <dxf>
      <alignment vertical="center"/>
    </dxf>
    <dxf>
      <alignment vertical="center"/>
    </dxf>
    <dxf>
      <alignment vertical="bottom"/>
    </dxf>
    <dxf>
      <alignment vertical="center"/>
    </dxf>
    <dxf>
      <alignment vertical="center"/>
    </dxf>
    <dxf>
      <alignment vertical="center"/>
    </dxf>
    <dxf>
      <alignment vertical="center"/>
    </dxf>
    <dxf>
      <alignment vertical="center"/>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alignment vertical="center" indent="0"/>
    </dxf>
    <dxf>
      <alignment vertical="center"/>
    </dxf>
    <dxf>
      <alignment vertical="center"/>
    </dxf>
    <dxf>
      <numFmt numFmtId="164" formatCode="_-* #,##0_-;\-* #,##0_-;_-* &quot;-&quot;??_-;_-@_-"/>
    </dxf>
    <dxf>
      <alignment vertical="center"/>
    </dxf>
    <dxf>
      <alignment vertical="center"/>
    </dxf>
    <dxf>
      <alignment vertical="center"/>
    </dxf>
    <dxf>
      <alignment vertical="center"/>
    </dxf>
    <dxf>
      <numFmt numFmtId="164" formatCode="_-* #,##0_-;\-* #,##0_-;_-* &quot;-&quot;??_-;_-@_-"/>
    </dxf>
    <dxf>
      <numFmt numFmtId="164" formatCode="_-* #,##0_-;\-* #,##0_-;_-* &quot;-&quot;??_-;_-@_-"/>
    </dxf>
    <dxf>
      <numFmt numFmtId="165" formatCode="yyyy\-mm\-dd;@"/>
    </dxf>
    <dxf>
      <alignment vertical="center"/>
    </dxf>
    <dxf>
      <numFmt numFmtId="164" formatCode="_-* #,##0_-;\-* #,##0_-;_-* &quot;-&quot;??_-;_-@_-"/>
    </dxf>
    <dxf>
      <alignment vertical="center"/>
    </dxf>
    <dxf>
      <alignment vertical="center"/>
    </dxf>
    <dxf>
      <alignment vertical="center"/>
    </dxf>
    <dxf>
      <numFmt numFmtId="164" formatCode="_-* #,##0_-;\-* #,##0_-;_-* &quot;-&quot;??_-;_-@_-"/>
    </dxf>
    <dxf>
      <numFmt numFmtId="164" formatCode="_-* #,##0_-;\-* #,##0_-;_-* &quot;-&quot;??_-;_-@_-"/>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sz val="20"/>
      </font>
      <fill>
        <patternFill>
          <bgColor rgb="FF002060"/>
        </patternFill>
      </fill>
    </dxf>
    <dxf>
      <font>
        <color theme="0"/>
      </font>
      <fill>
        <patternFill>
          <bgColor rgb="FF03045E"/>
        </patternFill>
      </fill>
    </dxf>
    <dxf>
      <font>
        <b/>
        <i val="0"/>
        <color theme="0"/>
      </font>
      <fill>
        <patternFill>
          <bgColor rgb="FF03045E"/>
        </patternFill>
      </fill>
    </dxf>
    <dxf>
      <font>
        <sz val="20"/>
      </font>
    </dxf>
  </dxfs>
  <tableStyles count="3" defaultTableStyle="TableStyleMedium2" defaultPivotStyle="PivotStyleLight16">
    <tableStyle name="Slicer Style 1" pivot="0" table="0" count="3" xr9:uid="{06AC8688-0670-4006-AF53-A5639A747380}">
      <tableStyleElement type="wholeTable" dxfId="225"/>
      <tableStyleElement type="headerRow" dxfId="224"/>
    </tableStyle>
    <tableStyle name="Slicer Style 2" pivot="0" table="0" count="1" xr9:uid="{313D4C24-BC37-4B63-A3D5-1FCEC1B16A62}">
      <tableStyleElement type="headerRow" dxfId="223"/>
    </tableStyle>
    <tableStyle name="Slicer Style 3" pivot="0" table="0" count="2" xr9:uid="{172B64B5-B060-4152-A5A4-2B49990F514E}">
      <tableStyleElement type="headerRow" dxfId="222"/>
    </tableStyle>
  </tableStyles>
  <colors>
    <mruColors>
      <color rgb="FF00B4D8"/>
      <color rgb="FF90E0EF"/>
      <color rgb="FFCAF0F8"/>
      <color rgb="FF03045E"/>
    </mruColors>
  </colors>
  <extLst>
    <ext xmlns:x14="http://schemas.microsoft.com/office/spreadsheetml/2009/9/main" uri="{46F421CA-312F-682f-3DD2-61675219B42D}">
      <x14:dxfs count="2">
        <dxf>
          <font>
            <sz val="20"/>
          </font>
          <fill>
            <patternFill>
              <bgColor rgb="FF002060"/>
            </patternFill>
          </fill>
        </dxf>
        <dxf>
          <font>
            <color theme="0"/>
          </font>
          <fill>
            <patternFill>
              <bgColor rgb="FF03045E"/>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ivotCacheDefinition" Target="pivotCache/pivotCacheDefinition17.xml"/><Relationship Id="rId39" Type="http://schemas.openxmlformats.org/officeDocument/2006/relationships/customXml" Target="../customXml/item2.xml"/><Relationship Id="rId21" Type="http://schemas.openxmlformats.org/officeDocument/2006/relationships/pivotCacheDefinition" Target="pivotCache/pivotCacheDefinition12.xml"/><Relationship Id="rId34" Type="http://schemas.openxmlformats.org/officeDocument/2006/relationships/styles" Target="style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20.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5" Type="http://schemas.openxmlformats.org/officeDocument/2006/relationships/worksheet" Target="worksheets/sheet5.xml"/><Relationship Id="rId19" Type="http://schemas.openxmlformats.org/officeDocument/2006/relationships/pivotCacheDefinition" Target="pivotCache/pivotCacheDefinition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microsoft.com/office/2007/relationships/slicerCache" Target="slicerCaches/slicerCache1.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20" Type="http://schemas.openxmlformats.org/officeDocument/2006/relationships/pivotCacheDefinition" Target="pivotCache/pivotCacheDefinition11.xml"/><Relationship Id="rId41" Type="http://schemas.openxmlformats.org/officeDocument/2006/relationships/customXml" Target="../customXml/item4.xml"/><Relationship Id="rId54"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1.xml"/><Relationship Id="rId31" Type="http://schemas.microsoft.com/office/2007/relationships/slicerCache" Target="slicerCaches/slicerCache2.xml"/><Relationship Id="rId44" Type="http://schemas.openxmlformats.org/officeDocument/2006/relationships/customXml" Target="../customXml/item7.xml"/><Relationship Id="rId52"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1.xlsx]Pivot tables!PivotTable28</c:name>
    <c:fmtId val="2"/>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Sales</a:t>
            </a:r>
            <a:r>
              <a:rPr lang="en-US" sz="1800" b="1" baseline="0">
                <a:solidFill>
                  <a:schemeClr val="tx1"/>
                </a:solidFill>
              </a:rPr>
              <a:t> Trend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3045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3045E"/>
            </a:solidFill>
            <a:round/>
          </a:ln>
          <a:effectLst/>
        </c:spPr>
        <c:marker>
          <c:symbol val="none"/>
        </c:marker>
      </c:pivotFmt>
    </c:pivotFmts>
    <c:plotArea>
      <c:layout/>
      <c:lineChart>
        <c:grouping val="standard"/>
        <c:varyColors val="0"/>
        <c:ser>
          <c:idx val="0"/>
          <c:order val="0"/>
          <c:tx>
            <c:strRef>
              <c:f>'Pivot tables'!$K$4</c:f>
              <c:strCache>
                <c:ptCount val="1"/>
                <c:pt idx="0">
                  <c:v>Total</c:v>
                </c:pt>
              </c:strCache>
            </c:strRef>
          </c:tx>
          <c:spPr>
            <a:ln w="28575" cap="rnd">
              <a:solidFill>
                <a:srgbClr val="03045E"/>
              </a:solidFill>
              <a:round/>
            </a:ln>
            <a:effectLst/>
          </c:spPr>
          <c:marker>
            <c:symbol val="none"/>
          </c:marker>
          <c:cat>
            <c:strRef>
              <c:f>'Pivot tables'!$J$5:$J$17</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tables'!$K$5:$K$17</c:f>
              <c:numCache>
                <c:formatCode>_-* #,##0_-;\-* #,##0_-;_-* "-"??_-;_-@_-</c:formatCode>
                <c:ptCount val="12"/>
                <c:pt idx="0">
                  <c:v>43971.374000000003</c:v>
                </c:pt>
                <c:pt idx="1">
                  <c:v>20301.133399999999</c:v>
                </c:pt>
                <c:pt idx="2">
                  <c:v>58872.352800000001</c:v>
                </c:pt>
                <c:pt idx="3">
                  <c:v>36521.536099999998</c:v>
                </c:pt>
                <c:pt idx="4">
                  <c:v>44261.110200000003</c:v>
                </c:pt>
                <c:pt idx="5">
                  <c:v>52981.725700000003</c:v>
                </c:pt>
                <c:pt idx="6">
                  <c:v>45264.415999999997</c:v>
                </c:pt>
                <c:pt idx="7">
                  <c:v>63120.887999999999</c:v>
                </c:pt>
                <c:pt idx="8">
                  <c:v>87866.652000000002</c:v>
                </c:pt>
                <c:pt idx="9">
                  <c:v>77776.923200000005</c:v>
                </c:pt>
                <c:pt idx="10">
                  <c:v>118447.825</c:v>
                </c:pt>
                <c:pt idx="11">
                  <c:v>83829.318799999994</c:v>
                </c:pt>
              </c:numCache>
            </c:numRef>
          </c:val>
          <c:smooth val="0"/>
          <c:extLst>
            <c:ext xmlns:c16="http://schemas.microsoft.com/office/drawing/2014/chart" uri="{C3380CC4-5D6E-409C-BE32-E72D297353CC}">
              <c16:uniqueId val="{00000000-E914-4F2A-8BF6-1E1876CD99D4}"/>
            </c:ext>
          </c:extLst>
        </c:ser>
        <c:dLbls>
          <c:showLegendKey val="0"/>
          <c:showVal val="0"/>
          <c:showCatName val="0"/>
          <c:showSerName val="0"/>
          <c:showPercent val="0"/>
          <c:showBubbleSize val="0"/>
        </c:dLbls>
        <c:smooth val="0"/>
        <c:axId val="21062976"/>
        <c:axId val="29009728"/>
      </c:lineChart>
      <c:catAx>
        <c:axId val="2106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03045E"/>
                </a:solidFill>
                <a:latin typeface="+mn-lt"/>
                <a:ea typeface="+mn-ea"/>
                <a:cs typeface="+mn-cs"/>
              </a:defRPr>
            </a:pPr>
            <a:endParaRPr lang="ar-EG"/>
          </a:p>
        </c:txPr>
        <c:crossAx val="29009728"/>
        <c:crosses val="autoZero"/>
        <c:auto val="1"/>
        <c:lblAlgn val="ctr"/>
        <c:lblOffset val="100"/>
        <c:noMultiLvlLbl val="0"/>
      </c:catAx>
      <c:valAx>
        <c:axId val="29009728"/>
        <c:scaling>
          <c:orientation val="minMax"/>
        </c:scaling>
        <c:delete val="0"/>
        <c:axPos val="l"/>
        <c:numFmt formatCode="_-* #,##0_-;\-* #,##0_-;_-* &quot;-&quot;??_-;_-@_-" sourceLinked="1"/>
        <c:majorTickMark val="none"/>
        <c:minorTickMark val="none"/>
        <c:tickLblPos val="nextTo"/>
        <c:spPr>
          <a:noFill/>
          <a:ln>
            <a:noFill/>
          </a:ln>
          <a:effectLst>
            <a:outerShdw blurRad="50800" dist="50800" dir="5400000" sx="10000" sy="10000" algn="ctr" rotWithShape="0">
              <a:srgbClr val="03045E">
                <a:alpha val="43000"/>
              </a:srgbClr>
            </a:outerShdw>
          </a:effectLst>
        </c:spPr>
        <c:txPr>
          <a:bodyPr rot="0" spcFirstLastPara="1" vertOverflow="ellipsis" wrap="square" anchor="ctr" anchorCtr="0"/>
          <a:lstStyle/>
          <a:p>
            <a:pPr>
              <a:defRPr sz="1400" b="1" i="0" u="none" strike="noStrike" kern="1200" baseline="0">
                <a:ln>
                  <a:noFill/>
                </a:ln>
                <a:solidFill>
                  <a:schemeClr val="tx1"/>
                </a:solidFill>
                <a:latin typeface="+mn-lt"/>
                <a:ea typeface="+mn-ea"/>
                <a:cs typeface="+mn-cs"/>
              </a:defRPr>
            </a:pPr>
            <a:endParaRPr lang="ar-EG"/>
          </a:p>
        </c:txPr>
        <c:crossAx val="21062976"/>
        <c:crosses val="autoZero"/>
        <c:crossBetween val="between"/>
      </c:valAx>
      <c:spPr>
        <a:solidFill>
          <a:srgbClr val="CAF0F8"/>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AF0F8"/>
    </a:solidFill>
    <a:ln w="9525" cap="flat" cmpd="sng" algn="ctr">
      <a:solidFill>
        <a:schemeClr val="bg1"/>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 1.xlsx]Pivot tables!PivotTable27</c:name>
    <c:fmtId val="4"/>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Sales</a:t>
            </a:r>
            <a:r>
              <a:rPr lang="en-US" sz="1800" b="1" baseline="0">
                <a:solidFill>
                  <a:schemeClr val="tx1"/>
                </a:solidFill>
              </a:rPr>
              <a:t> by segment</a:t>
            </a:r>
            <a:endParaRPr lang="en-US" sz="1800" b="1">
              <a:solidFill>
                <a:schemeClr val="tx1"/>
              </a:solidFill>
            </a:endParaRPr>
          </a:p>
        </c:rich>
      </c:tx>
      <c:layout>
        <c:manualLayout>
          <c:xMode val="edge"/>
          <c:yMode val="edge"/>
          <c:x val="0.35787104780991752"/>
          <c:y val="8.8384885502948505E-4"/>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hade val="65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tint val="65000"/>
            </a:schemeClr>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03045E"/>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3045E"/>
          </a:solidFill>
          <a:ln w="19050">
            <a:solidFill>
              <a:schemeClr val="lt1"/>
            </a:solidFill>
          </a:ln>
          <a:effectLst/>
        </c:spPr>
      </c:pivotFmt>
      <c:pivotFmt>
        <c:idx val="7"/>
        <c:spPr>
          <a:solidFill>
            <a:srgbClr val="00B4D8"/>
          </a:solidFill>
          <a:ln w="19050">
            <a:solidFill>
              <a:schemeClr val="lt1"/>
            </a:solidFill>
          </a:ln>
          <a:effectLst/>
        </c:spPr>
      </c:pivotFmt>
      <c:pivotFmt>
        <c:idx val="8"/>
        <c:spPr>
          <a:solidFill>
            <a:srgbClr val="90E0EF"/>
          </a:solidFill>
          <a:ln w="19050">
            <a:solidFill>
              <a:schemeClr val="lt1"/>
            </a:solidFill>
          </a:ln>
          <a:effectLst/>
        </c:spPr>
        <c:dLbl>
          <c:idx val="0"/>
          <c:layout>
            <c:manualLayout>
              <c:x val="-9.23787528868360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03045E"/>
                  </a:solidFill>
                  <a:latin typeface="+mn-lt"/>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263956613432732"/>
          <c:y val="0.18068622050985397"/>
          <c:w val="0.44743707731848542"/>
          <c:h val="0.78766633544888309"/>
        </c:manualLayout>
      </c:layout>
      <c:pieChart>
        <c:varyColors val="1"/>
        <c:ser>
          <c:idx val="0"/>
          <c:order val="0"/>
          <c:tx>
            <c:strRef>
              <c:f>'Pivot tables'!$H$4</c:f>
              <c:strCache>
                <c:ptCount val="1"/>
                <c:pt idx="0">
                  <c:v>Total</c:v>
                </c:pt>
              </c:strCache>
            </c:strRef>
          </c:tx>
          <c:dPt>
            <c:idx val="0"/>
            <c:bubble3D val="0"/>
            <c:spPr>
              <a:solidFill>
                <a:srgbClr val="03045E"/>
              </a:solidFill>
              <a:ln w="19050">
                <a:solidFill>
                  <a:schemeClr val="lt1"/>
                </a:solidFill>
              </a:ln>
              <a:effectLst/>
            </c:spPr>
            <c:extLst>
              <c:ext xmlns:c16="http://schemas.microsoft.com/office/drawing/2014/chart" uri="{C3380CC4-5D6E-409C-BE32-E72D297353CC}">
                <c16:uniqueId val="{00000001-C7FA-421A-BE9D-74E964A552F5}"/>
              </c:ext>
            </c:extLst>
          </c:dPt>
          <c:dPt>
            <c:idx val="1"/>
            <c:bubble3D val="0"/>
            <c:spPr>
              <a:solidFill>
                <a:srgbClr val="00B4D8"/>
              </a:solidFill>
              <a:ln w="19050">
                <a:solidFill>
                  <a:schemeClr val="lt1"/>
                </a:solidFill>
              </a:ln>
              <a:effectLst/>
            </c:spPr>
            <c:extLst>
              <c:ext xmlns:c16="http://schemas.microsoft.com/office/drawing/2014/chart" uri="{C3380CC4-5D6E-409C-BE32-E72D297353CC}">
                <c16:uniqueId val="{00000003-C7FA-421A-BE9D-74E964A552F5}"/>
              </c:ext>
            </c:extLst>
          </c:dPt>
          <c:dPt>
            <c:idx val="2"/>
            <c:bubble3D val="0"/>
            <c:spPr>
              <a:solidFill>
                <a:srgbClr val="90E0EF"/>
              </a:solidFill>
              <a:ln w="19050">
                <a:solidFill>
                  <a:schemeClr val="lt1"/>
                </a:solidFill>
              </a:ln>
              <a:effectLst/>
            </c:spPr>
            <c:extLst>
              <c:ext xmlns:c16="http://schemas.microsoft.com/office/drawing/2014/chart" uri="{C3380CC4-5D6E-409C-BE32-E72D297353CC}">
                <c16:uniqueId val="{00000005-C7FA-421A-BE9D-74E964A552F5}"/>
              </c:ext>
            </c:extLst>
          </c:dPt>
          <c:dLbls>
            <c:dLbl>
              <c:idx val="2"/>
              <c:layout>
                <c:manualLayout>
                  <c:x val="-9.237875288683603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7FA-421A-BE9D-74E964A552F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rgbClr val="03045E"/>
                    </a:solidFill>
                    <a:latin typeface="+mn-lt"/>
                    <a:ea typeface="+mn-ea"/>
                    <a:cs typeface="+mn-cs"/>
                  </a:defRPr>
                </a:pPr>
                <a:endParaRPr lang="ar-E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tables'!$G$5:$G$8</c:f>
              <c:strCache>
                <c:ptCount val="3"/>
                <c:pt idx="0">
                  <c:v>Consumer</c:v>
                </c:pt>
                <c:pt idx="1">
                  <c:v>Corporate</c:v>
                </c:pt>
                <c:pt idx="2">
                  <c:v>Home Office</c:v>
                </c:pt>
              </c:strCache>
            </c:strRef>
          </c:cat>
          <c:val>
            <c:numRef>
              <c:f>'Pivot tables'!$H$5:$H$8</c:f>
              <c:numCache>
                <c:formatCode>_-* #,##0_-;\-* #,##0_-;_-* "-"??_-;_-@_-</c:formatCode>
                <c:ptCount val="3"/>
                <c:pt idx="0">
                  <c:v>331904.69990000001</c:v>
                </c:pt>
                <c:pt idx="1">
                  <c:v>241847.82440000001</c:v>
                </c:pt>
                <c:pt idx="2">
                  <c:v>159462.7309</c:v>
                </c:pt>
              </c:numCache>
            </c:numRef>
          </c:val>
          <c:extLst>
            <c:ext xmlns:c16="http://schemas.microsoft.com/office/drawing/2014/chart" uri="{C3380CC4-5D6E-409C-BE32-E72D297353CC}">
              <c16:uniqueId val="{00000006-C7FA-421A-BE9D-74E964A552F5}"/>
            </c:ext>
          </c:extLst>
        </c:ser>
        <c:dLbls>
          <c:showLegendKey val="0"/>
          <c:showVal val="0"/>
          <c:showCatName val="0"/>
          <c:showSerName val="0"/>
          <c:showPercent val="0"/>
          <c:showBubbleSize val="0"/>
          <c:showLeaderLines val="0"/>
        </c:dLbls>
        <c:firstSliceAng val="36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1.xlsx]Pivot tables!PivotTable31</c:name>
    <c:fmtId val="3"/>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Top</a:t>
            </a:r>
            <a:r>
              <a:rPr lang="en-US" sz="1800" b="1" baseline="0">
                <a:solidFill>
                  <a:schemeClr val="tx1"/>
                </a:solidFill>
              </a:rPr>
              <a:t> 10 customers</a:t>
            </a:r>
            <a:endParaRPr lang="en-US" sz="1800" b="1">
              <a:solidFill>
                <a:schemeClr val="tx1"/>
              </a:solidFill>
            </a:endParaRPr>
          </a:p>
        </c:rich>
      </c:tx>
      <c:layout>
        <c:manualLayout>
          <c:xMode val="edge"/>
          <c:yMode val="edge"/>
          <c:x val="0.32621697997431592"/>
          <c:y val="4.2156871694565168E-2"/>
        </c:manualLayout>
      </c:layout>
      <c:overlay val="0"/>
      <c:spPr>
        <a:solidFill>
          <a:schemeClr val="bg1"/>
        </a:solidFill>
        <a:ln>
          <a:solidFill>
            <a:schemeClr val="bg1"/>
          </a:solid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50800" dist="50800" dir="5400000" algn="ctr" rotWithShape="0">
              <a:srgbClr val="03045E"/>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50800" dir="5400000" algn="ctr" rotWithShape="0">
              <a:srgbClr val="03045E"/>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3045E"/>
          </a:solidFill>
          <a:ln>
            <a:noFill/>
          </a:ln>
          <a:effectLst>
            <a:outerShdw blurRad="50800" dist="50800" dir="5400000" algn="ctr" rotWithShape="0">
              <a:srgbClr val="03045E"/>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tables'!$Q$4</c:f>
              <c:strCache>
                <c:ptCount val="1"/>
                <c:pt idx="0">
                  <c:v>Total</c:v>
                </c:pt>
              </c:strCache>
            </c:strRef>
          </c:tx>
          <c:spPr>
            <a:solidFill>
              <a:srgbClr val="03045E"/>
            </a:solidFill>
            <a:ln>
              <a:noFill/>
            </a:ln>
            <a:effectLst>
              <a:outerShdw blurRad="50800" dist="50800" dir="5400000" algn="ctr" rotWithShape="0">
                <a:srgbClr val="03045E"/>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tables'!$P$5:$P$15</c:f>
              <c:strCache>
                <c:ptCount val="10"/>
                <c:pt idx="0">
                  <c:v>Karen Ferguson</c:v>
                </c:pt>
                <c:pt idx="1">
                  <c:v>Pete Kriz</c:v>
                </c:pt>
                <c:pt idx="2">
                  <c:v>Rick Wilson</c:v>
                </c:pt>
                <c:pt idx="3">
                  <c:v>Todd Sumrall</c:v>
                </c:pt>
                <c:pt idx="4">
                  <c:v>Helen Wasserman</c:v>
                </c:pt>
                <c:pt idx="5">
                  <c:v>Grant Thornton</c:v>
                </c:pt>
                <c:pt idx="6">
                  <c:v>Seth Vernon</c:v>
                </c:pt>
                <c:pt idx="7">
                  <c:v>Hunter Lopez</c:v>
                </c:pt>
                <c:pt idx="8">
                  <c:v>Tom Ashbrook</c:v>
                </c:pt>
                <c:pt idx="9">
                  <c:v>Raymond Buch</c:v>
                </c:pt>
              </c:strCache>
            </c:strRef>
          </c:cat>
          <c:val>
            <c:numRef>
              <c:f>'Pivot tables'!$Q$5:$Q$15</c:f>
              <c:numCache>
                <c:formatCode>_-* #,##0_-;\-* #,##0_-;_-* "-"??_-;_-@_-</c:formatCode>
                <c:ptCount val="10"/>
                <c:pt idx="0">
                  <c:v>5825.4620000000004</c:v>
                </c:pt>
                <c:pt idx="1">
                  <c:v>5979.1360000000004</c:v>
                </c:pt>
                <c:pt idx="2">
                  <c:v>6193.4459999999999</c:v>
                </c:pt>
                <c:pt idx="3">
                  <c:v>6702.2929999999997</c:v>
                </c:pt>
                <c:pt idx="4">
                  <c:v>8166.3540000000003</c:v>
                </c:pt>
                <c:pt idx="5">
                  <c:v>8167.42</c:v>
                </c:pt>
                <c:pt idx="6">
                  <c:v>8459.9359999999997</c:v>
                </c:pt>
                <c:pt idx="7">
                  <c:v>10522.55</c:v>
                </c:pt>
                <c:pt idx="8">
                  <c:v>13723.498</c:v>
                </c:pt>
                <c:pt idx="9">
                  <c:v>14203.278</c:v>
                </c:pt>
              </c:numCache>
            </c:numRef>
          </c:val>
          <c:extLst>
            <c:ext xmlns:c16="http://schemas.microsoft.com/office/drawing/2014/chart" uri="{C3380CC4-5D6E-409C-BE32-E72D297353CC}">
              <c16:uniqueId val="{00000000-EFB2-4EF3-AEF8-776A15D1AE90}"/>
            </c:ext>
          </c:extLst>
        </c:ser>
        <c:dLbls>
          <c:dLblPos val="outEnd"/>
          <c:showLegendKey val="0"/>
          <c:showVal val="1"/>
          <c:showCatName val="0"/>
          <c:showSerName val="0"/>
          <c:showPercent val="0"/>
          <c:showBubbleSize val="0"/>
        </c:dLbls>
        <c:gapWidth val="182"/>
        <c:axId val="60083936"/>
        <c:axId val="688945375"/>
      </c:barChart>
      <c:catAx>
        <c:axId val="6008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crossAx val="688945375"/>
        <c:crosses val="autoZero"/>
        <c:auto val="1"/>
        <c:lblAlgn val="ctr"/>
        <c:lblOffset val="100"/>
        <c:noMultiLvlLbl val="0"/>
      </c:catAx>
      <c:valAx>
        <c:axId val="688945375"/>
        <c:scaling>
          <c:orientation val="minMax"/>
        </c:scaling>
        <c:delete val="1"/>
        <c:axPos val="b"/>
        <c:numFmt formatCode="_-* #,##0_-;\-* #,##0_-;_-* &quot;-&quot;??_-;_-@_-" sourceLinked="1"/>
        <c:majorTickMark val="none"/>
        <c:minorTickMark val="none"/>
        <c:tickLblPos val="nextTo"/>
        <c:crossAx val="60083936"/>
        <c:crosses val="autoZero"/>
        <c:crossBetween val="between"/>
      </c:valAx>
      <c:spPr>
        <a:noFill/>
        <a:ln>
          <a:noFill/>
        </a:ln>
        <a:effectLst>
          <a:outerShdw blurRad="50800" dist="50800" dir="5400000" sx="1000" sy="1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1.xlsx]Pivot tables!PivotTable3</c:name>
    <c:fmtId val="4"/>
  </c:pivotSource>
  <c:chart>
    <c:autoTitleDeleted val="1"/>
    <c:pivotFmts>
      <c:pivotFmt>
        <c:idx val="0"/>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4D8"/>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04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3045E"/>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304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3045E"/>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4D8"/>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304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48997796266034"/>
          <c:y val="2.9578361132930248E-2"/>
          <c:w val="0.74938385826771658"/>
          <c:h val="0.84204505686789155"/>
        </c:manualLayout>
      </c:layout>
      <c:barChart>
        <c:barDir val="col"/>
        <c:grouping val="clustered"/>
        <c:varyColors val="0"/>
        <c:ser>
          <c:idx val="0"/>
          <c:order val="0"/>
          <c:tx>
            <c:strRef>
              <c:f>'Pivot tables'!$F$23</c:f>
              <c:strCache>
                <c:ptCount val="1"/>
                <c:pt idx="0">
                  <c:v>Sum of Sales</c:v>
                </c:pt>
              </c:strCache>
            </c:strRef>
          </c:tx>
          <c:spPr>
            <a:solidFill>
              <a:srgbClr val="0304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tables'!$E$24:$E$27</c:f>
              <c:strCache>
                <c:ptCount val="3"/>
                <c:pt idx="0">
                  <c:v>Technology</c:v>
                </c:pt>
                <c:pt idx="1">
                  <c:v>Office Supplies</c:v>
                </c:pt>
                <c:pt idx="2">
                  <c:v>Furniture</c:v>
                </c:pt>
              </c:strCache>
            </c:strRef>
          </c:cat>
          <c:val>
            <c:numRef>
              <c:f>'Pivot tables'!$F$24:$F$27</c:f>
              <c:numCache>
                <c:formatCode>_-* #,##0_-;\-* #,##0_-;_-* "-"??_-;_-@_-</c:formatCode>
                <c:ptCount val="3"/>
                <c:pt idx="0">
                  <c:v>271730.81099999999</c:v>
                </c:pt>
                <c:pt idx="1">
                  <c:v>246097.17499999999</c:v>
                </c:pt>
                <c:pt idx="2">
                  <c:v>215387.26920000001</c:v>
                </c:pt>
              </c:numCache>
            </c:numRef>
          </c:val>
          <c:extLst>
            <c:ext xmlns:c16="http://schemas.microsoft.com/office/drawing/2014/chart" uri="{C3380CC4-5D6E-409C-BE32-E72D297353CC}">
              <c16:uniqueId val="{00000000-2CB9-4301-8F42-312C101B3E55}"/>
            </c:ext>
          </c:extLst>
        </c:ser>
        <c:ser>
          <c:idx val="1"/>
          <c:order val="1"/>
          <c:tx>
            <c:strRef>
              <c:f>'Pivot tables'!$G$23</c:f>
              <c:strCache>
                <c:ptCount val="1"/>
                <c:pt idx="0">
                  <c:v>Sum of Profit</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tables'!$E$24:$E$27</c:f>
              <c:strCache>
                <c:ptCount val="3"/>
                <c:pt idx="0">
                  <c:v>Technology</c:v>
                </c:pt>
                <c:pt idx="1">
                  <c:v>Office Supplies</c:v>
                </c:pt>
                <c:pt idx="2">
                  <c:v>Furniture</c:v>
                </c:pt>
              </c:strCache>
            </c:strRef>
          </c:cat>
          <c:val>
            <c:numRef>
              <c:f>'Pivot tables'!$G$24:$G$27</c:f>
              <c:numCache>
                <c:formatCode>_-* #,##0_-;\-* #,##0_-;_-* "-"??_-;_-@_-</c:formatCode>
                <c:ptCount val="3"/>
                <c:pt idx="0">
                  <c:v>50684.256600000001</c:v>
                </c:pt>
                <c:pt idx="1">
                  <c:v>39736.621700000003</c:v>
                </c:pt>
                <c:pt idx="2">
                  <c:v>3018.3912999999998</c:v>
                </c:pt>
              </c:numCache>
            </c:numRef>
          </c:val>
          <c:extLst>
            <c:ext xmlns:c16="http://schemas.microsoft.com/office/drawing/2014/chart" uri="{C3380CC4-5D6E-409C-BE32-E72D297353CC}">
              <c16:uniqueId val="{00000001-2CB9-4301-8F42-312C101B3E55}"/>
            </c:ext>
          </c:extLst>
        </c:ser>
        <c:dLbls>
          <c:dLblPos val="outEnd"/>
          <c:showLegendKey val="0"/>
          <c:showVal val="1"/>
          <c:showCatName val="0"/>
          <c:showSerName val="0"/>
          <c:showPercent val="0"/>
          <c:showBubbleSize val="0"/>
        </c:dLbls>
        <c:gapWidth val="219"/>
        <c:overlap val="-27"/>
        <c:axId val="4622016"/>
        <c:axId val="2010892992"/>
      </c:barChart>
      <c:catAx>
        <c:axId val="462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ar-EG"/>
          </a:p>
        </c:txPr>
        <c:crossAx val="2010892992"/>
        <c:crosses val="autoZero"/>
        <c:auto val="1"/>
        <c:lblAlgn val="ctr"/>
        <c:lblOffset val="100"/>
        <c:noMultiLvlLbl val="0"/>
      </c:catAx>
      <c:valAx>
        <c:axId val="2010892992"/>
        <c:scaling>
          <c:orientation val="minMax"/>
        </c:scaling>
        <c:delete val="1"/>
        <c:axPos val="l"/>
        <c:numFmt formatCode="_-* #,##0_-;\-* #,##0_-;_-* &quot;-&quot;??_-;_-@_-" sourceLinked="1"/>
        <c:majorTickMark val="none"/>
        <c:minorTickMark val="none"/>
        <c:tickLblPos val="nextTo"/>
        <c:crossAx val="462201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Average</a:t>
            </a:r>
            <a:r>
              <a:rPr lang="en-US" sz="1800" b="1" baseline="0">
                <a:solidFill>
                  <a:schemeClr val="tx1"/>
                </a:solidFill>
              </a:rPr>
              <a:t> discount VS profit</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981726120370729"/>
          <c:y val="0.19700568388131018"/>
          <c:w val="0.74446754232941903"/>
          <c:h val="0.67319756344793513"/>
        </c:manualLayout>
      </c:layout>
      <c:scatterChart>
        <c:scatterStyle val="lineMarker"/>
        <c:varyColors val="0"/>
        <c:ser>
          <c:idx val="0"/>
          <c:order val="0"/>
          <c:tx>
            <c:strRef>
              <c:f>'Pivot tables'!$S$19</c:f>
              <c:strCache>
                <c:ptCount val="1"/>
                <c:pt idx="0">
                  <c:v>Sum of Profit</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25400" cap="flat" cmpd="sng" algn="ctr">
                <a:solidFill>
                  <a:schemeClr val="accent1"/>
                </a:solidFill>
                <a:prstDash val="solid"/>
                <a:miter lim="800000"/>
              </a:ln>
              <a:effectLst/>
            </c:spPr>
            <c:trendlineType val="linear"/>
            <c:dispRSqr val="0"/>
            <c:dispEq val="0"/>
          </c:trendline>
          <c:xVal>
            <c:numRef>
              <c:f>'Pivot tables'!$R$20:$R$31</c:f>
              <c:numCache>
                <c:formatCode>0%</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xVal>
          <c:yVal>
            <c:numRef>
              <c:f>'Pivot tables'!$S$20:$S$31</c:f>
              <c:numCache>
                <c:formatCode>_-* #,##0_-;\-* #,##0_-;_-* "-"??_-;_-@_-</c:formatCode>
                <c:ptCount val="12"/>
                <c:pt idx="0">
                  <c:v>320987.60320000001</c:v>
                </c:pt>
                <c:pt idx="1">
                  <c:v>9029.1769999999997</c:v>
                </c:pt>
                <c:pt idx="2">
                  <c:v>1418.9915000000001</c:v>
                </c:pt>
                <c:pt idx="3">
                  <c:v>90337.305999999997</c:v>
                </c:pt>
                <c:pt idx="4">
                  <c:v>-10369.277400000001</c:v>
                </c:pt>
                <c:pt idx="5">
                  <c:v>-2391.1377000000002</c:v>
                </c:pt>
                <c:pt idx="6">
                  <c:v>-23057.0504</c:v>
                </c:pt>
                <c:pt idx="7">
                  <c:v>-2493.1111000000001</c:v>
                </c:pt>
                <c:pt idx="8">
                  <c:v>-20506.428100000001</c:v>
                </c:pt>
                <c:pt idx="9">
                  <c:v>-5944.6552000000001</c:v>
                </c:pt>
                <c:pt idx="10">
                  <c:v>-40075.356899999999</c:v>
                </c:pt>
                <c:pt idx="11">
                  <c:v>-30539.039199999999</c:v>
                </c:pt>
              </c:numCache>
            </c:numRef>
          </c:yVal>
          <c:smooth val="0"/>
          <c:extLst>
            <c:ext xmlns:c16="http://schemas.microsoft.com/office/drawing/2014/chart" uri="{C3380CC4-5D6E-409C-BE32-E72D297353CC}">
              <c16:uniqueId val="{00000001-CEE4-45FF-8BA7-4A42D6A9D3FB}"/>
            </c:ext>
          </c:extLst>
        </c:ser>
        <c:dLbls>
          <c:showLegendKey val="0"/>
          <c:showVal val="0"/>
          <c:showCatName val="0"/>
          <c:showSerName val="0"/>
          <c:showPercent val="0"/>
          <c:showBubbleSize val="0"/>
        </c:dLbls>
        <c:axId val="1591800480"/>
        <c:axId val="29036608"/>
      </c:scatterChart>
      <c:valAx>
        <c:axId val="1591800480"/>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ar-EG"/>
          </a:p>
        </c:txPr>
        <c:crossAx val="29036608"/>
        <c:crosses val="autoZero"/>
        <c:crossBetween val="midCat"/>
      </c:valAx>
      <c:valAx>
        <c:axId val="29036608"/>
        <c:scaling>
          <c:orientation val="minMax"/>
        </c:scaling>
        <c:delete val="0"/>
        <c:axPos val="l"/>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ar-EG"/>
          </a:p>
        </c:txPr>
        <c:crossAx val="1591800480"/>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Profit</a:t>
            </a:r>
            <a:r>
              <a:rPr lang="en-US" sz="1800" b="1" baseline="0">
                <a:solidFill>
                  <a:schemeClr val="tx1"/>
                </a:solidFill>
              </a:rPr>
              <a:t> &amp; average discount by subcategory</a:t>
            </a:r>
            <a:endParaRPr lang="en-US" sz="1800" b="1">
              <a:solidFill>
                <a:schemeClr val="tx1"/>
              </a:solidFill>
            </a:endParaRPr>
          </a:p>
        </c:rich>
      </c:tx>
      <c:layout>
        <c:manualLayout>
          <c:xMode val="edge"/>
          <c:yMode val="edge"/>
          <c:x val="0.33941947282699431"/>
          <c:y val="2.54462528055161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'Pivot tables'!$V$19</c:f>
              <c:strCache>
                <c:ptCount val="1"/>
                <c:pt idx="0">
                  <c:v> Sum of Profit </c:v>
                </c:pt>
              </c:strCache>
            </c:strRef>
          </c:tx>
          <c:spPr>
            <a:solidFill>
              <a:srgbClr val="90E0EF"/>
            </a:solidFill>
            <a:ln>
              <a:noFill/>
            </a:ln>
            <a:effectLst/>
          </c:spPr>
          <c:invertIfNegative val="0"/>
          <c:dPt>
            <c:idx val="0"/>
            <c:invertIfNegative val="0"/>
            <c:bubble3D val="0"/>
            <c:spPr>
              <a:solidFill>
                <a:srgbClr val="03045E"/>
              </a:solidFill>
              <a:ln>
                <a:noFill/>
              </a:ln>
              <a:effectLst/>
            </c:spPr>
            <c:extLst>
              <c:ext xmlns:c16="http://schemas.microsoft.com/office/drawing/2014/chart" uri="{C3380CC4-5D6E-409C-BE32-E72D297353CC}">
                <c16:uniqueId val="{00000005-13DB-430B-8AD5-BCF7480EE973}"/>
              </c:ext>
            </c:extLst>
          </c:dPt>
          <c:dPt>
            <c:idx val="1"/>
            <c:invertIfNegative val="0"/>
            <c:bubble3D val="0"/>
            <c:spPr>
              <a:solidFill>
                <a:srgbClr val="03045E"/>
              </a:solidFill>
              <a:ln>
                <a:noFill/>
              </a:ln>
              <a:effectLst/>
            </c:spPr>
            <c:extLst>
              <c:ext xmlns:c16="http://schemas.microsoft.com/office/drawing/2014/chart" uri="{C3380CC4-5D6E-409C-BE32-E72D297353CC}">
                <c16:uniqueId val="{00000002-13DB-430B-8AD5-BCF7480EE973}"/>
              </c:ext>
            </c:extLst>
          </c:dPt>
          <c:dPt>
            <c:idx val="2"/>
            <c:invertIfNegative val="0"/>
            <c:bubble3D val="0"/>
            <c:spPr>
              <a:solidFill>
                <a:srgbClr val="03045E"/>
              </a:solidFill>
              <a:ln>
                <a:noFill/>
              </a:ln>
              <a:effectLst/>
            </c:spPr>
            <c:extLst>
              <c:ext xmlns:c16="http://schemas.microsoft.com/office/drawing/2014/chart" uri="{C3380CC4-5D6E-409C-BE32-E72D297353CC}">
                <c16:uniqueId val="{00000003-13DB-430B-8AD5-BCF7480EE973}"/>
              </c:ext>
            </c:extLst>
          </c:dPt>
          <c:dPt>
            <c:idx val="3"/>
            <c:invertIfNegative val="0"/>
            <c:bubble3D val="0"/>
            <c:spPr>
              <a:solidFill>
                <a:srgbClr val="03045E"/>
              </a:solidFill>
              <a:ln>
                <a:noFill/>
              </a:ln>
              <a:effectLst/>
            </c:spPr>
            <c:extLst>
              <c:ext xmlns:c16="http://schemas.microsoft.com/office/drawing/2014/chart" uri="{C3380CC4-5D6E-409C-BE32-E72D297353CC}">
                <c16:uniqueId val="{00000004-13DB-430B-8AD5-BCF7480EE973}"/>
              </c:ext>
            </c:extLst>
          </c:dPt>
          <c:cat>
            <c:strRef>
              <c:f>'Pivot tables'!$U$20:$U$23</c:f>
              <c:strCache>
                <c:ptCount val="4"/>
                <c:pt idx="0">
                  <c:v> Chairs </c:v>
                </c:pt>
                <c:pt idx="1">
                  <c:v> Furnishings </c:v>
                </c:pt>
                <c:pt idx="2">
                  <c:v> Bookcases </c:v>
                </c:pt>
                <c:pt idx="3">
                  <c:v> Tables </c:v>
                </c:pt>
              </c:strCache>
            </c:strRef>
          </c:cat>
          <c:val>
            <c:numRef>
              <c:f>'Pivot tables'!$V$20:$V$23</c:f>
              <c:numCache>
                <c:formatCode>_-* #,##0_-;\-* #,##0_-;_-* "-"??_-;_-@_-</c:formatCode>
                <c:ptCount val="4"/>
                <c:pt idx="0">
                  <c:v>26590.166300000001</c:v>
                </c:pt>
                <c:pt idx="1">
                  <c:v>13059.143599999999</c:v>
                </c:pt>
                <c:pt idx="2">
                  <c:v>-3472.556</c:v>
                </c:pt>
                <c:pt idx="3">
                  <c:v>-17725.481100000001</c:v>
                </c:pt>
              </c:numCache>
            </c:numRef>
          </c:val>
          <c:extLst>
            <c:ext xmlns:c16="http://schemas.microsoft.com/office/drawing/2014/chart" uri="{C3380CC4-5D6E-409C-BE32-E72D297353CC}">
              <c16:uniqueId val="{00000000-13DB-430B-8AD5-BCF7480EE973}"/>
            </c:ext>
          </c:extLst>
        </c:ser>
        <c:dLbls>
          <c:showLegendKey val="0"/>
          <c:showVal val="0"/>
          <c:showCatName val="0"/>
          <c:showSerName val="0"/>
          <c:showPercent val="0"/>
          <c:showBubbleSize val="0"/>
        </c:dLbls>
        <c:gapWidth val="150"/>
        <c:axId val="1783608464"/>
        <c:axId val="2010916032"/>
      </c:barChart>
      <c:lineChart>
        <c:grouping val="standard"/>
        <c:varyColors val="0"/>
        <c:ser>
          <c:idx val="1"/>
          <c:order val="1"/>
          <c:tx>
            <c:strRef>
              <c:f>'Pivot tables'!$W$19</c:f>
              <c:strCache>
                <c:ptCount val="1"/>
                <c:pt idx="0">
                  <c:v> Average of Discount </c:v>
                </c:pt>
              </c:strCache>
            </c:strRef>
          </c:tx>
          <c:spPr>
            <a:ln w="28575" cap="rnd">
              <a:solidFill>
                <a:schemeClr val="accent2"/>
              </a:solidFill>
              <a:round/>
            </a:ln>
            <a:effectLst/>
          </c:spPr>
          <c:marker>
            <c:symbol val="none"/>
          </c:marker>
          <c:cat>
            <c:strRef>
              <c:f>'Pivot tables'!$U$20:$U$23</c:f>
              <c:strCache>
                <c:ptCount val="4"/>
                <c:pt idx="0">
                  <c:v> Chairs </c:v>
                </c:pt>
                <c:pt idx="1">
                  <c:v> Furnishings </c:v>
                </c:pt>
                <c:pt idx="2">
                  <c:v> Bookcases </c:v>
                </c:pt>
                <c:pt idx="3">
                  <c:v> Tables </c:v>
                </c:pt>
              </c:strCache>
            </c:strRef>
          </c:cat>
          <c:val>
            <c:numRef>
              <c:f>'Pivot tables'!$W$20:$W$23</c:f>
              <c:numCache>
                <c:formatCode>0%</c:formatCode>
                <c:ptCount val="4"/>
                <c:pt idx="0">
                  <c:v>0.17017828200972329</c:v>
                </c:pt>
                <c:pt idx="1">
                  <c:v>0.1383490073145239</c:v>
                </c:pt>
                <c:pt idx="2">
                  <c:v>0.21114035087719271</c:v>
                </c:pt>
                <c:pt idx="3">
                  <c:v>0.26128526645768019</c:v>
                </c:pt>
              </c:numCache>
            </c:numRef>
          </c:val>
          <c:smooth val="0"/>
          <c:extLst>
            <c:ext xmlns:c16="http://schemas.microsoft.com/office/drawing/2014/chart" uri="{C3380CC4-5D6E-409C-BE32-E72D297353CC}">
              <c16:uniqueId val="{00000001-13DB-430B-8AD5-BCF7480EE973}"/>
            </c:ext>
          </c:extLst>
        </c:ser>
        <c:dLbls>
          <c:showLegendKey val="0"/>
          <c:showVal val="0"/>
          <c:showCatName val="0"/>
          <c:showSerName val="0"/>
          <c:showPercent val="0"/>
          <c:showBubbleSize val="0"/>
        </c:dLbls>
        <c:marker val="1"/>
        <c:smooth val="0"/>
        <c:axId val="628526304"/>
        <c:axId val="176381631"/>
      </c:lineChart>
      <c:catAx>
        <c:axId val="178360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ar-EG"/>
          </a:p>
        </c:txPr>
        <c:crossAx val="2010916032"/>
        <c:crosses val="autoZero"/>
        <c:auto val="1"/>
        <c:lblAlgn val="ctr"/>
        <c:lblOffset val="100"/>
        <c:noMultiLvlLbl val="0"/>
      </c:catAx>
      <c:valAx>
        <c:axId val="2010916032"/>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ar-EG"/>
          </a:p>
        </c:txPr>
        <c:crossAx val="1783608464"/>
        <c:crosses val="autoZero"/>
        <c:crossBetween val="between"/>
      </c:valAx>
      <c:valAx>
        <c:axId val="17638163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ar-EG"/>
          </a:p>
        </c:txPr>
        <c:crossAx val="628526304"/>
        <c:crosses val="max"/>
        <c:crossBetween val="between"/>
      </c:valAx>
      <c:catAx>
        <c:axId val="628526304"/>
        <c:scaling>
          <c:orientation val="minMax"/>
        </c:scaling>
        <c:delete val="1"/>
        <c:axPos val="b"/>
        <c:numFmt formatCode="General" sourceLinked="1"/>
        <c:majorTickMark val="out"/>
        <c:minorTickMark val="none"/>
        <c:tickLblPos val="nextTo"/>
        <c:crossAx val="176381631"/>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chemeClr val="tx1">
                    <a:lumMod val="65000"/>
                    <a:lumOff val="35000"/>
                  </a:schemeClr>
                </a:solidFill>
                <a:latin typeface="+mn-lt"/>
                <a:ea typeface="+mn-ea"/>
                <a:cs typeface="+mn-cs"/>
              </a:defRPr>
            </a:pPr>
            <a:endParaRPr lang="ar-EG"/>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1.xlsx]Pivot tables!PivotTable32</c:name>
    <c:fmtId val="2"/>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a:solidFill>
                  <a:sysClr val="windowText" lastClr="000000"/>
                </a:solidFill>
              </a:rPr>
              <a:t>Top</a:t>
            </a:r>
            <a:r>
              <a:rPr lang="en-US" sz="1800" b="1" baseline="0">
                <a:solidFill>
                  <a:sysClr val="windowText" lastClr="000000"/>
                </a:solidFill>
              </a:rPr>
              <a:t> 10 cities </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304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tables'!$T$4</c:f>
              <c:strCache>
                <c:ptCount val="1"/>
                <c:pt idx="0">
                  <c:v>Total</c:v>
                </c:pt>
              </c:strCache>
            </c:strRef>
          </c:tx>
          <c:spPr>
            <a:solidFill>
              <a:srgbClr val="0304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tables'!$S$5:$S$15</c:f>
              <c:strCache>
                <c:ptCount val="10"/>
                <c:pt idx="0">
                  <c:v>New York City</c:v>
                </c:pt>
                <c:pt idx="1">
                  <c:v>Seattle</c:v>
                </c:pt>
                <c:pt idx="2">
                  <c:v>Los Angeles</c:v>
                </c:pt>
                <c:pt idx="3">
                  <c:v>Philadelphia</c:v>
                </c:pt>
                <c:pt idx="4">
                  <c:v>San Francisco</c:v>
                </c:pt>
                <c:pt idx="5">
                  <c:v>Columbus</c:v>
                </c:pt>
                <c:pt idx="6">
                  <c:v>Chicago</c:v>
                </c:pt>
                <c:pt idx="7">
                  <c:v>Houston</c:v>
                </c:pt>
                <c:pt idx="8">
                  <c:v>Newark</c:v>
                </c:pt>
                <c:pt idx="9">
                  <c:v>Jackson</c:v>
                </c:pt>
              </c:strCache>
            </c:strRef>
          </c:cat>
          <c:val>
            <c:numRef>
              <c:f>'Pivot tables'!$T$5:$T$15</c:f>
              <c:numCache>
                <c:formatCode>_-* #,##0_-;\-* #,##0_-;_-* "-"??_-;_-@_-</c:formatCode>
                <c:ptCount val="10"/>
                <c:pt idx="0">
                  <c:v>86939.600999999995</c:v>
                </c:pt>
                <c:pt idx="1">
                  <c:v>56990.82</c:v>
                </c:pt>
                <c:pt idx="2">
                  <c:v>48875.692499999997</c:v>
                </c:pt>
                <c:pt idx="3">
                  <c:v>41595.502</c:v>
                </c:pt>
                <c:pt idx="4">
                  <c:v>37197.550999999999</c:v>
                </c:pt>
                <c:pt idx="5">
                  <c:v>17571.473000000002</c:v>
                </c:pt>
                <c:pt idx="6">
                  <c:v>16245.611000000001</c:v>
                </c:pt>
                <c:pt idx="7">
                  <c:v>16212.806399999999</c:v>
                </c:pt>
                <c:pt idx="8">
                  <c:v>13808.468000000001</c:v>
                </c:pt>
                <c:pt idx="9">
                  <c:v>13592.271000000001</c:v>
                </c:pt>
              </c:numCache>
            </c:numRef>
          </c:val>
          <c:extLst>
            <c:ext xmlns:c16="http://schemas.microsoft.com/office/drawing/2014/chart" uri="{C3380CC4-5D6E-409C-BE32-E72D297353CC}">
              <c16:uniqueId val="{00000000-F8EA-4861-8325-E5119ED11E87}"/>
            </c:ext>
          </c:extLst>
        </c:ser>
        <c:dLbls>
          <c:showLegendKey val="0"/>
          <c:showVal val="1"/>
          <c:showCatName val="0"/>
          <c:showSerName val="0"/>
          <c:showPercent val="0"/>
          <c:showBubbleSize val="0"/>
        </c:dLbls>
        <c:gapWidth val="75"/>
        <c:axId val="54045952"/>
        <c:axId val="2010872832"/>
      </c:barChart>
      <c:catAx>
        <c:axId val="5404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crossAx val="2010872832"/>
        <c:crosses val="autoZero"/>
        <c:auto val="1"/>
        <c:lblAlgn val="ctr"/>
        <c:lblOffset val="100"/>
        <c:noMultiLvlLbl val="0"/>
      </c:catAx>
      <c:valAx>
        <c:axId val="2010872832"/>
        <c:scaling>
          <c:orientation val="minMax"/>
        </c:scaling>
        <c:delete val="1"/>
        <c:axPos val="b"/>
        <c:numFmt formatCode="_-* #,##0_-;\-* #,##0_-;_-* &quot;-&quot;??_-;_-@_-" sourceLinked="1"/>
        <c:majorTickMark val="none"/>
        <c:minorTickMark val="none"/>
        <c:tickLblPos val="nextTo"/>
        <c:crossAx val="5404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1.xlsx]Pivot tables!PivotTable2</c:name>
    <c:fmtId val="3"/>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Profit</a:t>
            </a:r>
            <a:r>
              <a:rPr lang="en-US" sz="1800" b="1" baseline="0">
                <a:solidFill>
                  <a:schemeClr val="tx1"/>
                </a:solidFill>
              </a:rPr>
              <a:t> by subcategory</a:t>
            </a:r>
            <a:endParaRPr lang="en-US" sz="1800" b="1">
              <a:solidFill>
                <a:schemeClr val="tx1"/>
              </a:solidFill>
            </a:endParaRPr>
          </a:p>
        </c:rich>
      </c:tx>
      <c:layout>
        <c:manualLayout>
          <c:xMode val="edge"/>
          <c:yMode val="edge"/>
          <c:x val="6.0381889763779541E-2"/>
          <c:y val="5.555555555555555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3045E"/>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AF0F8"/>
          </a:solidFill>
          <a:ln w="19050">
            <a:solidFill>
              <a:schemeClr val="lt1"/>
            </a:solidFill>
          </a:ln>
          <a:effectLst/>
        </c:spPr>
        <c:dLbl>
          <c:idx val="0"/>
          <c:layout>
            <c:manualLayout>
              <c:x val="9.4444444444444442E-2"/>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90E0EF"/>
          </a:solidFill>
          <a:ln w="19050">
            <a:solidFill>
              <a:schemeClr val="lt1"/>
            </a:solidFill>
          </a:ln>
          <a:effectLst/>
        </c:spPr>
        <c:dLbl>
          <c:idx val="0"/>
          <c:layout>
            <c:manualLayout>
              <c:x val="-0.16944444444444445"/>
              <c:y val="-8.4875562720133283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B4D8"/>
          </a:solidFill>
          <a:ln w="19050">
            <a:solidFill>
              <a:schemeClr val="lt1"/>
            </a:solidFill>
          </a:ln>
          <a:effectLst/>
        </c:spPr>
        <c:dLbl>
          <c:idx val="0"/>
          <c:layout>
            <c:manualLayout>
              <c:x val="-0.11944444444444445"/>
              <c:y val="-6.018518518518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3045E"/>
          </a:solidFill>
          <a:ln w="19050">
            <a:solidFill>
              <a:schemeClr val="lt1"/>
            </a:solidFill>
          </a:ln>
          <a:effectLst/>
        </c:spPr>
        <c:dLbl>
          <c:idx val="0"/>
          <c:layout>
            <c:manualLayout>
              <c:x val="0.11388888888888889"/>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3045E"/>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CAF0F8"/>
          </a:solidFill>
          <a:ln w="19050">
            <a:solidFill>
              <a:schemeClr val="lt1"/>
            </a:solidFill>
          </a:ln>
          <a:effectLst/>
        </c:spPr>
        <c:dLbl>
          <c:idx val="0"/>
          <c:layout>
            <c:manualLayout>
              <c:x val="9.4444444444444442E-2"/>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3045E"/>
          </a:solidFill>
          <a:ln w="19050">
            <a:solidFill>
              <a:schemeClr val="lt1"/>
            </a:solidFill>
          </a:ln>
          <a:effectLst/>
        </c:spPr>
        <c:dLbl>
          <c:idx val="0"/>
          <c:layout>
            <c:manualLayout>
              <c:x val="0.11388888888888889"/>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90E0EF"/>
          </a:solidFill>
          <a:ln w="19050">
            <a:solidFill>
              <a:schemeClr val="lt1"/>
            </a:solidFill>
          </a:ln>
          <a:effectLst/>
        </c:spPr>
        <c:dLbl>
          <c:idx val="0"/>
          <c:layout>
            <c:manualLayout>
              <c:x val="-0.16944444444444445"/>
              <c:y val="-8.4875562720133283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B4D8"/>
          </a:solidFill>
          <a:ln w="19050">
            <a:solidFill>
              <a:schemeClr val="lt1"/>
            </a:solidFill>
          </a:ln>
          <a:effectLst/>
        </c:spPr>
        <c:dLbl>
          <c:idx val="0"/>
          <c:layout>
            <c:manualLayout>
              <c:x val="-0.11944444444444445"/>
              <c:y val="-6.018518518518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3045E"/>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CAF0F8"/>
          </a:solidFill>
          <a:ln w="19050">
            <a:solidFill>
              <a:schemeClr val="lt1"/>
            </a:solidFill>
          </a:ln>
          <a:effectLst/>
        </c:spPr>
        <c:dLbl>
          <c:idx val="0"/>
          <c:layout>
            <c:manualLayout>
              <c:x val="9.4444444444444442E-2"/>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3045E"/>
          </a:solidFill>
          <a:ln w="19050">
            <a:solidFill>
              <a:schemeClr val="lt1"/>
            </a:solidFill>
          </a:ln>
          <a:effectLst/>
        </c:spPr>
        <c:dLbl>
          <c:idx val="0"/>
          <c:layout>
            <c:manualLayout>
              <c:x val="0.11388888888888889"/>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90E0EF"/>
          </a:solidFill>
          <a:ln w="19050">
            <a:solidFill>
              <a:schemeClr val="lt1"/>
            </a:solidFill>
          </a:ln>
          <a:effectLst/>
        </c:spPr>
        <c:dLbl>
          <c:idx val="0"/>
          <c:layout>
            <c:manualLayout>
              <c:x val="-0.16944444444444445"/>
              <c:y val="-8.4875562720133283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00B4D8"/>
          </a:solidFill>
          <a:ln w="19050">
            <a:solidFill>
              <a:schemeClr val="lt1"/>
            </a:solidFill>
          </a:ln>
          <a:effectLst/>
        </c:spPr>
        <c:dLbl>
          <c:idx val="0"/>
          <c:layout>
            <c:manualLayout>
              <c:x val="-0.11944444444444445"/>
              <c:y val="-6.018518518518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tables'!$Z$22</c:f>
              <c:strCache>
                <c:ptCount val="1"/>
                <c:pt idx="0">
                  <c:v>Total</c:v>
                </c:pt>
              </c:strCache>
            </c:strRef>
          </c:tx>
          <c:spPr>
            <a:solidFill>
              <a:srgbClr val="03045E"/>
            </a:solidFill>
          </c:spPr>
          <c:dPt>
            <c:idx val="0"/>
            <c:bubble3D val="0"/>
            <c:spPr>
              <a:solidFill>
                <a:srgbClr val="CAF0F8"/>
              </a:solidFill>
              <a:ln w="19050">
                <a:solidFill>
                  <a:schemeClr val="lt1"/>
                </a:solidFill>
              </a:ln>
              <a:effectLst/>
            </c:spPr>
            <c:extLst>
              <c:ext xmlns:c16="http://schemas.microsoft.com/office/drawing/2014/chart" uri="{C3380CC4-5D6E-409C-BE32-E72D297353CC}">
                <c16:uniqueId val="{00000001-71E9-4828-A169-FD457B1F7DD6}"/>
              </c:ext>
            </c:extLst>
          </c:dPt>
          <c:dPt>
            <c:idx val="1"/>
            <c:bubble3D val="0"/>
            <c:spPr>
              <a:solidFill>
                <a:srgbClr val="03045E"/>
              </a:solidFill>
              <a:ln w="19050">
                <a:solidFill>
                  <a:schemeClr val="lt1"/>
                </a:solidFill>
              </a:ln>
              <a:effectLst/>
            </c:spPr>
            <c:extLst>
              <c:ext xmlns:c16="http://schemas.microsoft.com/office/drawing/2014/chart" uri="{C3380CC4-5D6E-409C-BE32-E72D297353CC}">
                <c16:uniqueId val="{00000003-71E9-4828-A169-FD457B1F7DD6}"/>
              </c:ext>
            </c:extLst>
          </c:dPt>
          <c:dPt>
            <c:idx val="2"/>
            <c:bubble3D val="0"/>
            <c:spPr>
              <a:solidFill>
                <a:srgbClr val="90E0EF"/>
              </a:solidFill>
              <a:ln w="19050">
                <a:solidFill>
                  <a:schemeClr val="lt1"/>
                </a:solidFill>
              </a:ln>
              <a:effectLst/>
            </c:spPr>
            <c:extLst>
              <c:ext xmlns:c16="http://schemas.microsoft.com/office/drawing/2014/chart" uri="{C3380CC4-5D6E-409C-BE32-E72D297353CC}">
                <c16:uniqueId val="{00000005-71E9-4828-A169-FD457B1F7DD6}"/>
              </c:ext>
            </c:extLst>
          </c:dPt>
          <c:dPt>
            <c:idx val="3"/>
            <c:bubble3D val="0"/>
            <c:spPr>
              <a:solidFill>
                <a:srgbClr val="00B4D8"/>
              </a:solidFill>
              <a:ln w="19050">
                <a:solidFill>
                  <a:schemeClr val="lt1"/>
                </a:solidFill>
              </a:ln>
              <a:effectLst/>
            </c:spPr>
            <c:extLst>
              <c:ext xmlns:c16="http://schemas.microsoft.com/office/drawing/2014/chart" uri="{C3380CC4-5D6E-409C-BE32-E72D297353CC}">
                <c16:uniqueId val="{00000007-71E9-4828-A169-FD457B1F7DD6}"/>
              </c:ext>
            </c:extLst>
          </c:dPt>
          <c:dLbls>
            <c:dLbl>
              <c:idx val="0"/>
              <c:layout>
                <c:manualLayout>
                  <c:x val="9.4444444444444442E-2"/>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1E9-4828-A169-FD457B1F7DD6}"/>
                </c:ext>
              </c:extLst>
            </c:dLbl>
            <c:dLbl>
              <c:idx val="1"/>
              <c:layout>
                <c:manualLayout>
                  <c:x val="0.11388888888888889"/>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1E9-4828-A169-FD457B1F7DD6}"/>
                </c:ext>
              </c:extLst>
            </c:dLbl>
            <c:dLbl>
              <c:idx val="2"/>
              <c:layout>
                <c:manualLayout>
                  <c:x val="-0.16944444444444445"/>
                  <c:y val="-8.4875562720133283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1E9-4828-A169-FD457B1F7DD6}"/>
                </c:ext>
              </c:extLst>
            </c:dLbl>
            <c:dLbl>
              <c:idx val="3"/>
              <c:layout>
                <c:manualLayout>
                  <c:x val="-0.11944444444444445"/>
                  <c:y val="-6.0185185185185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1E9-4828-A169-FD457B1F7DD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tables'!$Y$23:$Y$27</c:f>
              <c:strCache>
                <c:ptCount val="4"/>
                <c:pt idx="0">
                  <c:v>Bookcases</c:v>
                </c:pt>
                <c:pt idx="1">
                  <c:v>Chairs</c:v>
                </c:pt>
                <c:pt idx="2">
                  <c:v>Furnishings</c:v>
                </c:pt>
                <c:pt idx="3">
                  <c:v>Tables</c:v>
                </c:pt>
              </c:strCache>
            </c:strRef>
          </c:cat>
          <c:val>
            <c:numRef>
              <c:f>'Pivot tables'!$Z$23:$Z$27</c:f>
              <c:numCache>
                <c:formatCode>General</c:formatCode>
                <c:ptCount val="4"/>
                <c:pt idx="0">
                  <c:v>-3472.556</c:v>
                </c:pt>
                <c:pt idx="1">
                  <c:v>26590.166300000001</c:v>
                </c:pt>
                <c:pt idx="2">
                  <c:v>13059.143599999999</c:v>
                </c:pt>
                <c:pt idx="3">
                  <c:v>-17725.481100000001</c:v>
                </c:pt>
              </c:numCache>
            </c:numRef>
          </c:val>
          <c:extLst>
            <c:ext xmlns:c16="http://schemas.microsoft.com/office/drawing/2014/chart" uri="{C3380CC4-5D6E-409C-BE32-E72D297353CC}">
              <c16:uniqueId val="{00000008-71E9-4828-A169-FD457B1F7DD6}"/>
            </c:ext>
          </c:extLst>
        </c:ser>
        <c:dLbls>
          <c:showLegendKey val="0"/>
          <c:showVal val="0"/>
          <c:showCatName val="0"/>
          <c:showSerName val="0"/>
          <c:showPercent val="0"/>
          <c:showBubbleSize val="0"/>
          <c:showLeaderLines val="0"/>
        </c:dLbls>
        <c:firstSliceAng val="36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image" Target="../media/image2.gif"/><Relationship Id="rId4" Type="http://schemas.openxmlformats.org/officeDocument/2006/relationships/chart" Target="../charts/chart4.xml"/><Relationship Id="rId9"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42</xdr:col>
      <xdr:colOff>624840</xdr:colOff>
      <xdr:row>2</xdr:row>
      <xdr:rowOff>105104</xdr:rowOff>
    </xdr:to>
    <xdr:sp macro="" textlink="">
      <xdr:nvSpPr>
        <xdr:cNvPr id="2" name="TextBox 1">
          <a:extLst>
            <a:ext uri="{FF2B5EF4-FFF2-40B4-BE49-F238E27FC236}">
              <a16:creationId xmlns:a16="http://schemas.microsoft.com/office/drawing/2014/main" id="{12FE65F1-ABE7-50CD-41DD-6E7CAC12970D}"/>
            </a:ext>
          </a:extLst>
        </xdr:cNvPr>
        <xdr:cNvSpPr txBox="1"/>
      </xdr:nvSpPr>
      <xdr:spPr>
        <a:xfrm>
          <a:off x="0" y="0"/>
          <a:ext cx="28788360" cy="470864"/>
        </a:xfrm>
        <a:prstGeom prst="roundRect">
          <a:avLst/>
        </a:prstGeom>
        <a:solidFill>
          <a:srgbClr val="03045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3200" b="1">
              <a:solidFill>
                <a:schemeClr val="bg1"/>
              </a:solidFill>
            </a:rPr>
            <a:t>SUPERSTORE SALES PERFORMANCE DASHBOARD</a:t>
          </a:r>
          <a:endParaRPr lang="ar-EG" sz="3200" b="1">
            <a:solidFill>
              <a:schemeClr val="bg1"/>
            </a:solidFill>
          </a:endParaRPr>
        </a:p>
      </xdr:txBody>
    </xdr:sp>
    <xdr:clientData/>
  </xdr:twoCellAnchor>
  <xdr:twoCellAnchor>
    <xdr:from>
      <xdr:col>17</xdr:col>
      <xdr:colOff>192808</xdr:colOff>
      <xdr:row>3</xdr:row>
      <xdr:rowOff>74130</xdr:rowOff>
    </xdr:from>
    <xdr:to>
      <xdr:col>21</xdr:col>
      <xdr:colOff>644670</xdr:colOff>
      <xdr:row>8</xdr:row>
      <xdr:rowOff>120164</xdr:rowOff>
    </xdr:to>
    <xdr:sp macro="" textlink="Daschboard!$W$5">
      <xdr:nvSpPr>
        <xdr:cNvPr id="6" name="Rectangle: Rounded Corners 5">
          <a:extLst>
            <a:ext uri="{FF2B5EF4-FFF2-40B4-BE49-F238E27FC236}">
              <a16:creationId xmlns:a16="http://schemas.microsoft.com/office/drawing/2014/main" id="{7D21E4D2-9C1A-49F1-A149-9AA452A25919}"/>
            </a:ext>
          </a:extLst>
        </xdr:cNvPr>
        <xdr:cNvSpPr/>
      </xdr:nvSpPr>
      <xdr:spPr>
        <a:xfrm>
          <a:off x="11583394" y="586509"/>
          <a:ext cx="3132000" cy="900000"/>
        </a:xfrm>
        <a:prstGeom prst="roundRect">
          <a:avLst/>
        </a:prstGeom>
        <a:solidFill>
          <a:schemeClr val="bg1"/>
        </a:solidFill>
        <a:ln>
          <a:solidFill>
            <a:srgbClr val="03045E"/>
          </a:solidFill>
        </a:ln>
      </xdr:spPr>
      <xdr:style>
        <a:lnRef idx="2">
          <a:schemeClr val="accent6"/>
        </a:lnRef>
        <a:fillRef idx="1">
          <a:schemeClr val="lt1"/>
        </a:fillRef>
        <a:effectRef idx="0">
          <a:schemeClr val="accent6"/>
        </a:effectRef>
        <a:fontRef idx="minor">
          <a:schemeClr val="dk1"/>
        </a:fontRef>
      </xdr:style>
      <xdr:txBody>
        <a:bodyPr vertOverflow="clip" horzOverflow="clip" rtlCol="1" anchor="t"/>
        <a:lstStyle/>
        <a:p>
          <a:pPr marL="0" indent="0" algn="ctr"/>
          <a:fld id="{86FD1FE7-3EEF-4333-8E68-CA271E9713E0}" type="TxLink">
            <a:rPr lang="en-US" sz="2000" b="1" i="0" u="none" strike="noStrike">
              <a:solidFill>
                <a:schemeClr val="tx1"/>
              </a:solidFill>
              <a:latin typeface="Arial"/>
              <a:ea typeface="+mn-ea"/>
              <a:cs typeface="Arial"/>
            </a:rPr>
            <a:pPr marL="0" indent="0" algn="ctr"/>
            <a:t> </a:t>
          </a:fld>
          <a:r>
            <a:rPr lang="en-US" sz="2000" b="1" i="0" u="none" strike="noStrike">
              <a:solidFill>
                <a:schemeClr val="tx1"/>
              </a:solidFill>
              <a:latin typeface="Arial"/>
              <a:ea typeface="+mn-ea"/>
              <a:cs typeface="Arial"/>
            </a:rPr>
            <a:t>Total sales</a:t>
          </a:r>
          <a:endParaRPr lang="ar-EG" sz="2000" b="1" i="0" u="none" strike="noStrike">
            <a:solidFill>
              <a:schemeClr val="tx1"/>
            </a:solidFill>
            <a:latin typeface="Arial"/>
            <a:ea typeface="+mn-ea"/>
            <a:cs typeface="Arial"/>
          </a:endParaRPr>
        </a:p>
      </xdr:txBody>
    </xdr:sp>
    <xdr:clientData/>
  </xdr:twoCellAnchor>
  <xdr:twoCellAnchor>
    <xdr:from>
      <xdr:col>22</xdr:col>
      <xdr:colOff>164640</xdr:colOff>
      <xdr:row>3</xdr:row>
      <xdr:rowOff>68611</xdr:rowOff>
    </xdr:from>
    <xdr:to>
      <xdr:col>26</xdr:col>
      <xdr:colOff>630902</xdr:colOff>
      <xdr:row>8</xdr:row>
      <xdr:rowOff>132645</xdr:rowOff>
    </xdr:to>
    <xdr:sp macro="" textlink="">
      <xdr:nvSpPr>
        <xdr:cNvPr id="9" name="Rectangle: Rounded Corners 8">
          <a:extLst>
            <a:ext uri="{FF2B5EF4-FFF2-40B4-BE49-F238E27FC236}">
              <a16:creationId xmlns:a16="http://schemas.microsoft.com/office/drawing/2014/main" id="{7B2E18A0-B7AC-4EC7-90C9-BCB96AD835A0}"/>
            </a:ext>
          </a:extLst>
        </xdr:cNvPr>
        <xdr:cNvSpPr/>
      </xdr:nvSpPr>
      <xdr:spPr>
        <a:xfrm>
          <a:off x="14905399" y="580990"/>
          <a:ext cx="3146400" cy="918000"/>
        </a:xfrm>
        <a:prstGeom prst="roundRect">
          <a:avLst/>
        </a:prstGeom>
        <a:solidFill>
          <a:schemeClr val="bg1"/>
        </a:solidFill>
        <a:ln>
          <a:solidFill>
            <a:srgbClr val="03045E"/>
          </a:solidFill>
        </a:ln>
      </xdr:spPr>
      <xdr:style>
        <a:lnRef idx="2">
          <a:schemeClr val="accent6"/>
        </a:lnRef>
        <a:fillRef idx="1">
          <a:schemeClr val="lt1"/>
        </a:fillRef>
        <a:effectRef idx="0">
          <a:schemeClr val="accent6"/>
        </a:effectRef>
        <a:fontRef idx="minor">
          <a:schemeClr val="dk1"/>
        </a:fontRef>
      </xdr:style>
      <xdr:txBody>
        <a:bodyPr vertOverflow="clip" horzOverflow="clip" rtlCol="1" anchor="t"/>
        <a:lstStyle/>
        <a:p>
          <a:pPr marL="0" indent="0" algn="ctr"/>
          <a:r>
            <a:rPr lang="en-US" sz="2000" b="1" i="0" u="none" strike="noStrike">
              <a:solidFill>
                <a:schemeClr val="tx1"/>
              </a:solidFill>
              <a:latin typeface="Arial"/>
              <a:ea typeface="+mn-ea"/>
              <a:cs typeface="Arial"/>
            </a:rPr>
            <a:t>Total profit</a:t>
          </a:r>
        </a:p>
      </xdr:txBody>
    </xdr:sp>
    <xdr:clientData/>
  </xdr:twoCellAnchor>
  <xdr:twoCellAnchor>
    <xdr:from>
      <xdr:col>27</xdr:col>
      <xdr:colOff>91965</xdr:colOff>
      <xdr:row>3</xdr:row>
      <xdr:rowOff>39599</xdr:rowOff>
    </xdr:from>
    <xdr:to>
      <xdr:col>31</xdr:col>
      <xdr:colOff>543827</xdr:colOff>
      <xdr:row>8</xdr:row>
      <xdr:rowOff>85633</xdr:rowOff>
    </xdr:to>
    <xdr:sp macro="" textlink="">
      <xdr:nvSpPr>
        <xdr:cNvPr id="10" name="Rectangle: Rounded Corners 9">
          <a:extLst>
            <a:ext uri="{FF2B5EF4-FFF2-40B4-BE49-F238E27FC236}">
              <a16:creationId xmlns:a16="http://schemas.microsoft.com/office/drawing/2014/main" id="{64A5C7E3-A95C-490F-9F6B-FE901C8148C9}"/>
            </a:ext>
          </a:extLst>
        </xdr:cNvPr>
        <xdr:cNvSpPr/>
      </xdr:nvSpPr>
      <xdr:spPr>
        <a:xfrm>
          <a:off x="18182896" y="551978"/>
          <a:ext cx="3132000" cy="900000"/>
        </a:xfrm>
        <a:prstGeom prst="roundRect">
          <a:avLst/>
        </a:prstGeom>
        <a:solidFill>
          <a:schemeClr val="bg1"/>
        </a:solidFill>
        <a:ln>
          <a:solidFill>
            <a:srgbClr val="03045E"/>
          </a:solidFill>
        </a:ln>
      </xdr:spPr>
      <xdr:style>
        <a:lnRef idx="2">
          <a:schemeClr val="accent6"/>
        </a:lnRef>
        <a:fillRef idx="1">
          <a:schemeClr val="lt1"/>
        </a:fillRef>
        <a:effectRef idx="0">
          <a:schemeClr val="accent6"/>
        </a:effectRef>
        <a:fontRef idx="minor">
          <a:schemeClr val="dk1"/>
        </a:fontRef>
      </xdr:style>
      <xdr:txBody>
        <a:bodyPr vertOverflow="clip" horzOverflow="clip" rtlCol="1" anchor="t"/>
        <a:lstStyle/>
        <a:p>
          <a:pPr marL="0" indent="0" algn="ctr"/>
          <a:r>
            <a:rPr lang="en-US" sz="2000" b="1" i="0" u="none" strike="noStrike">
              <a:solidFill>
                <a:schemeClr val="tx1"/>
              </a:solidFill>
              <a:latin typeface="Arial"/>
              <a:ea typeface="+mn-ea"/>
              <a:cs typeface="Arial"/>
            </a:rPr>
            <a:t>Total orders </a:t>
          </a:r>
          <a:endParaRPr lang="ar-EG" sz="2000" b="1" i="0" u="none" strike="noStrike">
            <a:solidFill>
              <a:schemeClr val="tx1"/>
            </a:solidFill>
            <a:latin typeface="Arial"/>
            <a:ea typeface="+mn-ea"/>
            <a:cs typeface="Arial"/>
          </a:endParaRPr>
        </a:p>
      </xdr:txBody>
    </xdr:sp>
    <xdr:clientData/>
  </xdr:twoCellAnchor>
  <xdr:twoCellAnchor>
    <xdr:from>
      <xdr:col>32</xdr:col>
      <xdr:colOff>13139</xdr:colOff>
      <xdr:row>3</xdr:row>
      <xdr:rowOff>15743</xdr:rowOff>
    </xdr:from>
    <xdr:to>
      <xdr:col>36</xdr:col>
      <xdr:colOff>479218</xdr:colOff>
      <xdr:row>8</xdr:row>
      <xdr:rowOff>78827</xdr:rowOff>
    </xdr:to>
    <xdr:sp macro="" textlink="">
      <xdr:nvSpPr>
        <xdr:cNvPr id="11" name="Rectangle: Rounded Corners 10">
          <a:extLst>
            <a:ext uri="{FF2B5EF4-FFF2-40B4-BE49-F238E27FC236}">
              <a16:creationId xmlns:a16="http://schemas.microsoft.com/office/drawing/2014/main" id="{10BC4D60-5DEF-49BA-86E2-793AF122D0CB}"/>
            </a:ext>
          </a:extLst>
        </xdr:cNvPr>
        <xdr:cNvSpPr/>
      </xdr:nvSpPr>
      <xdr:spPr>
        <a:xfrm>
          <a:off x="21454242" y="528122"/>
          <a:ext cx="3146217" cy="917050"/>
        </a:xfrm>
        <a:prstGeom prst="roundRect">
          <a:avLst/>
        </a:prstGeom>
        <a:solidFill>
          <a:schemeClr val="bg1"/>
        </a:solidFill>
        <a:ln>
          <a:solidFill>
            <a:srgbClr val="03045E"/>
          </a:solidFill>
        </a:ln>
      </xdr:spPr>
      <xdr:style>
        <a:lnRef idx="2">
          <a:schemeClr val="accent6"/>
        </a:lnRef>
        <a:fillRef idx="1">
          <a:schemeClr val="lt1"/>
        </a:fillRef>
        <a:effectRef idx="0">
          <a:schemeClr val="accent6"/>
        </a:effectRef>
        <a:fontRef idx="minor">
          <a:schemeClr val="dk1"/>
        </a:fontRef>
      </xdr:style>
      <xdr:txBody>
        <a:bodyPr vertOverflow="clip" horzOverflow="clip" rtlCol="1" anchor="t"/>
        <a:lstStyle/>
        <a:p>
          <a:pPr marL="0" indent="0" algn="ctr"/>
          <a:r>
            <a:rPr lang="en-US" sz="2000" b="1" i="0" u="none" strike="noStrike">
              <a:solidFill>
                <a:schemeClr val="tx1"/>
              </a:solidFill>
              <a:latin typeface="Arial"/>
              <a:ea typeface="+mn-ea"/>
              <a:cs typeface="Arial"/>
            </a:rPr>
            <a:t>Profit margin</a:t>
          </a:r>
          <a:endParaRPr lang="ar-EG" sz="2000" b="1" i="0" u="none" strike="noStrike">
            <a:solidFill>
              <a:schemeClr val="tx1"/>
            </a:solidFill>
            <a:latin typeface="Arial"/>
            <a:ea typeface="+mn-ea"/>
            <a:cs typeface="Arial"/>
          </a:endParaRPr>
        </a:p>
      </xdr:txBody>
    </xdr:sp>
    <xdr:clientData/>
  </xdr:twoCellAnchor>
  <xdr:twoCellAnchor editAs="oneCell">
    <xdr:from>
      <xdr:col>8</xdr:col>
      <xdr:colOff>249621</xdr:colOff>
      <xdr:row>3</xdr:row>
      <xdr:rowOff>24043</xdr:rowOff>
    </xdr:from>
    <xdr:to>
      <xdr:col>17</xdr:col>
      <xdr:colOff>91967</xdr:colOff>
      <xdr:row>7</xdr:row>
      <xdr:rowOff>144518</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31C2B3CF-4AE6-4567-88C8-BC61ED824CC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614101" y="572683"/>
              <a:ext cx="5877386" cy="85199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41942</xdr:colOff>
      <xdr:row>3</xdr:row>
      <xdr:rowOff>29245</xdr:rowOff>
    </xdr:from>
    <xdr:to>
      <xdr:col>8</xdr:col>
      <xdr:colOff>65690</xdr:colOff>
      <xdr:row>8</xdr:row>
      <xdr:rowOff>39414</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940B64B2-2877-47EE-9263-800A252BB9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942" y="577885"/>
              <a:ext cx="5388228" cy="92456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18</xdr:col>
      <xdr:colOff>415627</xdr:colOff>
      <xdr:row>6</xdr:row>
      <xdr:rowOff>30450</xdr:rowOff>
    </xdr:from>
    <xdr:ext cx="1870371" cy="387286"/>
    <xdr:sp macro="" textlink="'Pivot tables'!W5">
      <xdr:nvSpPr>
        <xdr:cNvPr id="15" name="TextBox 14">
          <a:extLst>
            <a:ext uri="{FF2B5EF4-FFF2-40B4-BE49-F238E27FC236}">
              <a16:creationId xmlns:a16="http://schemas.microsoft.com/office/drawing/2014/main" id="{C311987D-767A-896D-6AA9-1E902611F5B2}"/>
            </a:ext>
          </a:extLst>
        </xdr:cNvPr>
        <xdr:cNvSpPr txBox="1"/>
      </xdr:nvSpPr>
      <xdr:spPr>
        <a:xfrm>
          <a:off x="12476248" y="1055209"/>
          <a:ext cx="1870371"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marL="0" indent="0"/>
          <a:fld id="{035F9361-B4A3-4D47-BD73-DD2AEAAAD157}" type="TxLink">
            <a:rPr lang="en-US" sz="2000" b="1" i="0" u="none" strike="noStrike">
              <a:solidFill>
                <a:srgbClr val="03045E"/>
              </a:solidFill>
              <a:latin typeface="Arial"/>
              <a:ea typeface="+mn-ea"/>
              <a:cs typeface="Arial"/>
            </a:rPr>
            <a:pPr marL="0" indent="0"/>
            <a:t> 733,215 </a:t>
          </a:fld>
          <a:endParaRPr lang="en-US" sz="2000" b="1" i="0" u="none" strike="noStrike">
            <a:solidFill>
              <a:srgbClr val="03045E"/>
            </a:solidFill>
            <a:latin typeface="Arial"/>
            <a:ea typeface="+mn-ea"/>
            <a:cs typeface="Arial"/>
          </a:endParaRPr>
        </a:p>
      </xdr:txBody>
    </xdr:sp>
    <xdr:clientData/>
  </xdr:oneCellAnchor>
  <xdr:oneCellAnchor>
    <xdr:from>
      <xdr:col>23</xdr:col>
      <xdr:colOff>370227</xdr:colOff>
      <xdr:row>6</xdr:row>
      <xdr:rowOff>20308</xdr:rowOff>
    </xdr:from>
    <xdr:ext cx="1390255" cy="387286"/>
    <xdr:sp macro="" textlink="'Pivot tables'!W11">
      <xdr:nvSpPr>
        <xdr:cNvPr id="16" name="TextBox 15">
          <a:extLst>
            <a:ext uri="{FF2B5EF4-FFF2-40B4-BE49-F238E27FC236}">
              <a16:creationId xmlns:a16="http://schemas.microsoft.com/office/drawing/2014/main" id="{1F8C4FD9-91B6-E3F5-8002-D9268B6761CE}"/>
            </a:ext>
          </a:extLst>
        </xdr:cNvPr>
        <xdr:cNvSpPr txBox="1"/>
      </xdr:nvSpPr>
      <xdr:spPr>
        <a:xfrm>
          <a:off x="15781020" y="1045067"/>
          <a:ext cx="1390255"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marL="0" indent="0"/>
          <a:fld id="{52C2D876-3E9C-421F-9ADD-3318884BFD9B}" type="TxLink">
            <a:rPr lang="en-US" sz="2000" b="1" i="0" u="none" strike="noStrike">
              <a:solidFill>
                <a:srgbClr val="03045E"/>
              </a:solidFill>
              <a:latin typeface="Arial"/>
              <a:ea typeface="+mn-ea"/>
              <a:cs typeface="Arial"/>
            </a:rPr>
            <a:pPr marL="0" indent="0"/>
            <a:t> 286,397 </a:t>
          </a:fld>
          <a:endParaRPr lang="ar-EG" sz="2000" b="1" i="0" u="none" strike="noStrike">
            <a:solidFill>
              <a:srgbClr val="03045E"/>
            </a:solidFill>
            <a:latin typeface="Arial"/>
            <a:ea typeface="+mn-ea"/>
            <a:cs typeface="Arial"/>
          </a:endParaRPr>
        </a:p>
      </xdr:txBody>
    </xdr:sp>
    <xdr:clientData/>
  </xdr:oneCellAnchor>
  <xdr:oneCellAnchor>
    <xdr:from>
      <xdr:col>28</xdr:col>
      <xdr:colOff>539858</xdr:colOff>
      <xdr:row>5</xdr:row>
      <xdr:rowOff>165459</xdr:rowOff>
    </xdr:from>
    <xdr:ext cx="1273176" cy="387286"/>
    <xdr:sp macro="" textlink="'Pivot tables'!W8">
      <xdr:nvSpPr>
        <xdr:cNvPr id="17" name="TextBox 16">
          <a:extLst>
            <a:ext uri="{FF2B5EF4-FFF2-40B4-BE49-F238E27FC236}">
              <a16:creationId xmlns:a16="http://schemas.microsoft.com/office/drawing/2014/main" id="{BA6AA6E3-63FE-2242-412B-2FEB0122E97B}"/>
            </a:ext>
          </a:extLst>
        </xdr:cNvPr>
        <xdr:cNvSpPr txBox="1"/>
      </xdr:nvSpPr>
      <xdr:spPr>
        <a:xfrm>
          <a:off x="19300824" y="1019425"/>
          <a:ext cx="1273176"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marL="0" indent="0"/>
          <a:fld id="{42945B40-3127-4E14-973F-39681741B16A}" type="TxLink">
            <a:rPr lang="en-US" sz="2000" b="1" i="0" u="none" strike="noStrike">
              <a:solidFill>
                <a:srgbClr val="03045E"/>
              </a:solidFill>
              <a:latin typeface="Arial"/>
              <a:ea typeface="+mn-ea"/>
              <a:cs typeface="Arial"/>
            </a:rPr>
            <a:pPr marL="0" indent="0"/>
            <a:t> 9,994 </a:t>
          </a:fld>
          <a:endParaRPr lang="ar-EG" sz="2000" b="1" i="0" u="none" strike="noStrike">
            <a:solidFill>
              <a:srgbClr val="03045E"/>
            </a:solidFill>
            <a:latin typeface="Arial"/>
            <a:ea typeface="+mn-ea"/>
            <a:cs typeface="Arial"/>
          </a:endParaRPr>
        </a:p>
      </xdr:txBody>
    </xdr:sp>
    <xdr:clientData/>
  </xdr:oneCellAnchor>
  <xdr:oneCellAnchor>
    <xdr:from>
      <xdr:col>33</xdr:col>
      <xdr:colOff>588306</xdr:colOff>
      <xdr:row>5</xdr:row>
      <xdr:rowOff>165777</xdr:rowOff>
    </xdr:from>
    <xdr:ext cx="708660" cy="387286"/>
    <xdr:sp macro="" textlink="'Pivot tables'!W13">
      <xdr:nvSpPr>
        <xdr:cNvPr id="18" name="TextBox 17">
          <a:extLst>
            <a:ext uri="{FF2B5EF4-FFF2-40B4-BE49-F238E27FC236}">
              <a16:creationId xmlns:a16="http://schemas.microsoft.com/office/drawing/2014/main" id="{589959C2-FE91-F8D3-E436-C7867D420307}"/>
            </a:ext>
          </a:extLst>
        </xdr:cNvPr>
        <xdr:cNvSpPr txBox="1"/>
      </xdr:nvSpPr>
      <xdr:spPr>
        <a:xfrm>
          <a:off x="22699444" y="1019743"/>
          <a:ext cx="708660"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marL="0" indent="0"/>
          <a:fld id="{D4E9F83E-4BBC-4D27-912A-01FBB780D72D}" type="TxLink">
            <a:rPr lang="en-US" sz="2000" b="1" i="0" u="none" strike="noStrike">
              <a:solidFill>
                <a:srgbClr val="03045E"/>
              </a:solidFill>
              <a:latin typeface="Arial"/>
              <a:ea typeface="+mn-ea"/>
              <a:cs typeface="Arial"/>
            </a:rPr>
            <a:pPr marL="0" indent="0"/>
            <a:t>39%</a:t>
          </a:fld>
          <a:endParaRPr lang="ar-EG" sz="2000" b="1" i="0" u="none" strike="noStrike">
            <a:solidFill>
              <a:srgbClr val="03045E"/>
            </a:solidFill>
            <a:latin typeface="Arial"/>
            <a:ea typeface="+mn-ea"/>
            <a:cs typeface="Arial"/>
          </a:endParaRPr>
        </a:p>
      </xdr:txBody>
    </xdr:sp>
    <xdr:clientData/>
  </xdr:oneCellAnchor>
  <xdr:twoCellAnchor>
    <xdr:from>
      <xdr:col>15</xdr:col>
      <xdr:colOff>441959</xdr:colOff>
      <xdr:row>12</xdr:row>
      <xdr:rowOff>76200</xdr:rowOff>
    </xdr:from>
    <xdr:to>
      <xdr:col>26</xdr:col>
      <xdr:colOff>2470</xdr:colOff>
      <xdr:row>30</xdr:row>
      <xdr:rowOff>23591</xdr:rowOff>
    </xdr:to>
    <xdr:graphicFrame macro="">
      <xdr:nvGraphicFramePr>
        <xdr:cNvPr id="20" name="Chart 19">
          <a:extLst>
            <a:ext uri="{FF2B5EF4-FFF2-40B4-BE49-F238E27FC236}">
              <a16:creationId xmlns:a16="http://schemas.microsoft.com/office/drawing/2014/main" id="{E5E766C9-7A8F-41CA-AE12-9A94879B2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381000</xdr:colOff>
      <xdr:row>12</xdr:row>
      <xdr:rowOff>176819</xdr:rowOff>
    </xdr:from>
    <xdr:to>
      <xdr:col>15</xdr:col>
      <xdr:colOff>228600</xdr:colOff>
      <xdr:row>29</xdr:row>
      <xdr:rowOff>43719</xdr:rowOff>
    </xdr:to>
    <xdr:graphicFrame macro="">
      <xdr:nvGraphicFramePr>
        <xdr:cNvPr id="21" name="Chart 20">
          <a:extLst>
            <a:ext uri="{FF2B5EF4-FFF2-40B4-BE49-F238E27FC236}">
              <a16:creationId xmlns:a16="http://schemas.microsoft.com/office/drawing/2014/main" id="{4E1F6C5F-7C26-4BCA-94AE-76AD14342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12</xdr:row>
      <xdr:rowOff>30480</xdr:rowOff>
    </xdr:from>
    <xdr:to>
      <xdr:col>8</xdr:col>
      <xdr:colOff>121920</xdr:colOff>
      <xdr:row>29</xdr:row>
      <xdr:rowOff>106680</xdr:rowOff>
    </xdr:to>
    <xdr:graphicFrame macro="">
      <xdr:nvGraphicFramePr>
        <xdr:cNvPr id="24" name="Chart 23">
          <a:extLst>
            <a:ext uri="{FF2B5EF4-FFF2-40B4-BE49-F238E27FC236}">
              <a16:creationId xmlns:a16="http://schemas.microsoft.com/office/drawing/2014/main" id="{AC57CC05-698E-4B03-A980-6F7978B9F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xdr:row>
      <xdr:rowOff>0</xdr:rowOff>
    </xdr:from>
    <xdr:to>
      <xdr:col>36</xdr:col>
      <xdr:colOff>441960</xdr:colOff>
      <xdr:row>11</xdr:row>
      <xdr:rowOff>105104</xdr:rowOff>
    </xdr:to>
    <xdr:sp macro="" textlink="">
      <xdr:nvSpPr>
        <xdr:cNvPr id="3" name="Rectangle 2">
          <a:extLst>
            <a:ext uri="{FF2B5EF4-FFF2-40B4-BE49-F238E27FC236}">
              <a16:creationId xmlns:a16="http://schemas.microsoft.com/office/drawing/2014/main" id="{30642E86-28E1-A435-2EA6-063C349556D5}"/>
            </a:ext>
          </a:extLst>
        </xdr:cNvPr>
        <xdr:cNvSpPr/>
      </xdr:nvSpPr>
      <xdr:spPr>
        <a:xfrm>
          <a:off x="0" y="1645920"/>
          <a:ext cx="24582120" cy="470864"/>
        </a:xfrm>
        <a:prstGeom prst="rect">
          <a:avLst/>
        </a:prstGeom>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1" anchor="ctr"/>
        <a:lstStyle/>
        <a:p>
          <a:pPr algn="ctr"/>
          <a:r>
            <a:rPr lang="en-US" sz="2800" b="1">
              <a:solidFill>
                <a:schemeClr val="tx1"/>
              </a:solidFill>
            </a:rPr>
            <a:t>GENERAL</a:t>
          </a:r>
          <a:r>
            <a:rPr lang="en-US" sz="2800" b="1" baseline="0">
              <a:solidFill>
                <a:schemeClr val="tx1"/>
              </a:solidFill>
            </a:rPr>
            <a:t> OVERVIEW</a:t>
          </a:r>
          <a:endParaRPr lang="ar-EG" sz="2800" b="1">
            <a:solidFill>
              <a:schemeClr val="tx1"/>
            </a:solidFill>
          </a:endParaRPr>
        </a:p>
      </xdr:txBody>
    </xdr:sp>
    <xdr:clientData/>
  </xdr:twoCellAnchor>
  <xdr:twoCellAnchor>
    <xdr:from>
      <xdr:col>0</xdr:col>
      <xdr:colOff>0</xdr:colOff>
      <xdr:row>30</xdr:row>
      <xdr:rowOff>76200</xdr:rowOff>
    </xdr:from>
    <xdr:to>
      <xdr:col>36</xdr:col>
      <xdr:colOff>426720</xdr:colOff>
      <xdr:row>33</xdr:row>
      <xdr:rowOff>45720</xdr:rowOff>
    </xdr:to>
    <xdr:sp macro="" textlink="">
      <xdr:nvSpPr>
        <xdr:cNvPr id="4" name="Rectangle 3">
          <a:extLst>
            <a:ext uri="{FF2B5EF4-FFF2-40B4-BE49-F238E27FC236}">
              <a16:creationId xmlns:a16="http://schemas.microsoft.com/office/drawing/2014/main" id="{38092BF1-57CB-7A19-CBF2-2566E3D5576D}"/>
            </a:ext>
          </a:extLst>
        </xdr:cNvPr>
        <xdr:cNvSpPr/>
      </xdr:nvSpPr>
      <xdr:spPr>
        <a:xfrm>
          <a:off x="0" y="5562600"/>
          <a:ext cx="24566880" cy="518160"/>
        </a:xfrm>
        <a:prstGeom prst="rect">
          <a:avLst/>
        </a:prstGeom>
        <a:solidFill>
          <a:schemeClr val="bg1"/>
        </a:solidFill>
        <a:ln>
          <a:solidFill>
            <a:srgbClr val="03045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2800" b="1">
              <a:solidFill>
                <a:schemeClr val="tx1"/>
              </a:solidFill>
            </a:rPr>
            <a:t>PROBLEM 1 ANALYSIS FURNTIURE PROFITABILITY</a:t>
          </a:r>
          <a:endParaRPr lang="ar-EG" sz="2800" b="1">
            <a:solidFill>
              <a:schemeClr val="tx1"/>
            </a:solidFill>
          </a:endParaRPr>
        </a:p>
      </xdr:txBody>
    </xdr:sp>
    <xdr:clientData/>
  </xdr:twoCellAnchor>
  <xdr:twoCellAnchor>
    <xdr:from>
      <xdr:col>0</xdr:col>
      <xdr:colOff>0</xdr:colOff>
      <xdr:row>33</xdr:row>
      <xdr:rowOff>167640</xdr:rowOff>
    </xdr:from>
    <xdr:to>
      <xdr:col>9</xdr:col>
      <xdr:colOff>426720</xdr:colOff>
      <xdr:row>51</xdr:row>
      <xdr:rowOff>95451</xdr:rowOff>
    </xdr:to>
    <xdr:graphicFrame macro="">
      <xdr:nvGraphicFramePr>
        <xdr:cNvPr id="5" name="Chart 4">
          <a:extLst>
            <a:ext uri="{FF2B5EF4-FFF2-40B4-BE49-F238E27FC236}">
              <a16:creationId xmlns:a16="http://schemas.microsoft.com/office/drawing/2014/main" id="{A6DC758D-A0D3-4208-8BC7-D1EF42FD1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213359</xdr:colOff>
      <xdr:row>34</xdr:row>
      <xdr:rowOff>66314</xdr:rowOff>
    </xdr:from>
    <xdr:to>
      <xdr:col>26</xdr:col>
      <xdr:colOff>341458</xdr:colOff>
      <xdr:row>51</xdr:row>
      <xdr:rowOff>66314</xdr:rowOff>
    </xdr:to>
    <xdr:graphicFrame macro="">
      <xdr:nvGraphicFramePr>
        <xdr:cNvPr id="7" name="Chart 6">
          <a:extLst>
            <a:ext uri="{FF2B5EF4-FFF2-40B4-BE49-F238E27FC236}">
              <a16:creationId xmlns:a16="http://schemas.microsoft.com/office/drawing/2014/main" id="{CBB528C9-7910-4341-BA02-8195AB5D3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609599</xdr:colOff>
      <xdr:row>33</xdr:row>
      <xdr:rowOff>137160</xdr:rowOff>
    </xdr:from>
    <xdr:to>
      <xdr:col>36</xdr:col>
      <xdr:colOff>510148</xdr:colOff>
      <xdr:row>51</xdr:row>
      <xdr:rowOff>60960</xdr:rowOff>
    </xdr:to>
    <xdr:graphicFrame macro="">
      <xdr:nvGraphicFramePr>
        <xdr:cNvPr id="8" name="Chart 7">
          <a:extLst>
            <a:ext uri="{FF2B5EF4-FFF2-40B4-BE49-F238E27FC236}">
              <a16:creationId xmlns:a16="http://schemas.microsoft.com/office/drawing/2014/main" id="{1186CA4A-B3C2-4726-8CAF-90E978531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243840</xdr:colOff>
      <xdr:row>11</xdr:row>
      <xdr:rowOff>159402</xdr:rowOff>
    </xdr:from>
    <xdr:to>
      <xdr:col>36</xdr:col>
      <xdr:colOff>525163</xdr:colOff>
      <xdr:row>29</xdr:row>
      <xdr:rowOff>144163</xdr:rowOff>
    </xdr:to>
    <xdr:graphicFrame macro="">
      <xdr:nvGraphicFramePr>
        <xdr:cNvPr id="14" name="Chart 13">
          <a:extLst>
            <a:ext uri="{FF2B5EF4-FFF2-40B4-BE49-F238E27FC236}">
              <a16:creationId xmlns:a16="http://schemas.microsoft.com/office/drawing/2014/main" id="{3536E622-062D-443F-8955-F44EAE03A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609600</xdr:colOff>
      <xdr:row>3</xdr:row>
      <xdr:rowOff>91440</xdr:rowOff>
    </xdr:from>
    <xdr:to>
      <xdr:col>42</xdr:col>
      <xdr:colOff>522599</xdr:colOff>
      <xdr:row>24</xdr:row>
      <xdr:rowOff>30480</xdr:rowOff>
    </xdr:to>
    <xdr:sp macro="" textlink="">
      <xdr:nvSpPr>
        <xdr:cNvPr id="27" name="Rectangle: Rounded Corners 26">
          <a:extLst>
            <a:ext uri="{FF2B5EF4-FFF2-40B4-BE49-F238E27FC236}">
              <a16:creationId xmlns:a16="http://schemas.microsoft.com/office/drawing/2014/main" id="{AAC838C0-F5E4-4874-8D28-73A89966739B}"/>
            </a:ext>
          </a:extLst>
        </xdr:cNvPr>
        <xdr:cNvSpPr/>
      </xdr:nvSpPr>
      <xdr:spPr>
        <a:xfrm rot="10800000" flipH="1" flipV="1">
          <a:off x="24749760" y="640080"/>
          <a:ext cx="3936359" cy="3779520"/>
        </a:xfrm>
        <a:prstGeom prst="roundRect">
          <a:avLst/>
        </a:prstGeom>
        <a:solidFill>
          <a:schemeClr val="bg1"/>
        </a:solidFill>
        <a:ln>
          <a:solidFill>
            <a:srgbClr val="03045E"/>
          </a:solidFill>
        </a:ln>
      </xdr:spPr>
      <xdr:style>
        <a:lnRef idx="2">
          <a:schemeClr val="accent6"/>
        </a:lnRef>
        <a:fillRef idx="1">
          <a:schemeClr val="lt1"/>
        </a:fillRef>
        <a:effectRef idx="0">
          <a:schemeClr val="accent6"/>
        </a:effectRef>
        <a:fontRef idx="minor">
          <a:schemeClr val="dk1"/>
        </a:fontRef>
      </xdr:style>
      <xdr:txBody>
        <a:bodyPr vertOverflow="clip" horzOverflow="clip" rtlCol="1" anchor="t"/>
        <a:lstStyle/>
        <a:p>
          <a:pPr marL="0" indent="0" algn="l"/>
          <a:r>
            <a:rPr lang="en-US" sz="2400" b="1" i="0" u="none" strike="noStrike" baseline="0">
              <a:solidFill>
                <a:sysClr val="windowText" lastClr="000000"/>
              </a:solidFill>
              <a:latin typeface="Arial"/>
              <a:ea typeface="+mn-ea"/>
              <a:cs typeface="Arial"/>
            </a:rPr>
            <a:t>THE BEST-SELLING PRODUCT </a:t>
          </a:r>
        </a:p>
        <a:p>
          <a:pPr marL="0" indent="0" algn="l"/>
          <a:endParaRPr lang="en-US" sz="2000" b="1" i="0" u="none" strike="noStrike" baseline="0">
            <a:solidFill>
              <a:sysClr val="windowText" lastClr="000000"/>
            </a:solidFill>
            <a:latin typeface="Arial"/>
            <a:ea typeface="+mn-ea"/>
            <a:cs typeface="Arial"/>
          </a:endParaRPr>
        </a:p>
        <a:p>
          <a:pPr marL="0" indent="0" algn="l"/>
          <a:r>
            <a:rPr lang="ar-EG" sz="2000" b="1" i="0" u="none" strike="noStrike">
              <a:solidFill>
                <a:srgbClr val="03045E"/>
              </a:solidFill>
              <a:effectLst/>
              <a:latin typeface="+mn-lt"/>
              <a:ea typeface="+mn-ea"/>
              <a:cs typeface="+mn-cs"/>
            </a:rPr>
            <a:t>Canon Imageclass 2200 Advanced Copier</a:t>
          </a:r>
          <a:r>
            <a:rPr lang="ar-EG" sz="2000" b="1">
              <a:solidFill>
                <a:srgbClr val="03045E"/>
              </a:solidFill>
              <a:effectLst/>
            </a:rPr>
            <a:t> </a:t>
          </a:r>
          <a:endParaRPr lang="en-US" sz="2000" b="1">
            <a:solidFill>
              <a:srgbClr val="03045E"/>
            </a:solidFill>
            <a:effectLst/>
          </a:endParaRPr>
        </a:p>
        <a:p>
          <a:pPr marL="0" indent="0" algn="ctr"/>
          <a:endParaRPr lang="en-US" sz="2000" b="1" i="0" u="none" strike="noStrike">
            <a:solidFill>
              <a:schemeClr val="tx1"/>
            </a:solidFill>
            <a:effectLst/>
            <a:latin typeface="Arial"/>
            <a:ea typeface="+mn-ea"/>
            <a:cs typeface="Arial"/>
          </a:endParaRPr>
        </a:p>
        <a:p>
          <a:pPr marL="0" indent="0" algn="l"/>
          <a:r>
            <a:rPr lang="en-US" sz="2400" b="1" i="0" u="none" strike="noStrike">
              <a:solidFill>
                <a:schemeClr val="tx1"/>
              </a:solidFill>
              <a:effectLst/>
              <a:latin typeface="Arial"/>
              <a:ea typeface="+mn-ea"/>
              <a:cs typeface="Arial"/>
            </a:rPr>
            <a:t>TOP-PERFORMING</a:t>
          </a:r>
          <a:r>
            <a:rPr lang="en-US" sz="2400" b="1" i="0" u="none" strike="noStrike" baseline="0">
              <a:solidFill>
                <a:schemeClr val="tx1"/>
              </a:solidFill>
              <a:effectLst/>
              <a:latin typeface="Arial"/>
              <a:ea typeface="+mn-ea"/>
              <a:cs typeface="Arial"/>
            </a:rPr>
            <a:t> STATE</a:t>
          </a:r>
          <a:endParaRPr lang="en-US" sz="2400" b="1" i="0" u="none" strike="noStrike">
            <a:solidFill>
              <a:schemeClr val="tx1"/>
            </a:solidFill>
            <a:effectLst/>
            <a:latin typeface="Arial"/>
            <a:ea typeface="+mn-ea"/>
            <a:cs typeface="Arial"/>
          </a:endParaRPr>
        </a:p>
        <a:p>
          <a:pPr marL="0" indent="0" algn="ctr"/>
          <a:endParaRPr lang="en-US" sz="2000" b="1" i="0" u="none" strike="noStrike">
            <a:solidFill>
              <a:schemeClr val="tx1"/>
            </a:solidFill>
            <a:effectLst/>
            <a:latin typeface="Arial"/>
            <a:ea typeface="+mn-ea"/>
            <a:cs typeface="Arial"/>
          </a:endParaRPr>
        </a:p>
        <a:p>
          <a:pPr marL="0" indent="0" algn="l"/>
          <a:r>
            <a:rPr lang="en-US" sz="2000" b="1" i="0" u="none" strike="noStrike">
              <a:solidFill>
                <a:srgbClr val="03045E"/>
              </a:solidFill>
              <a:effectLst/>
              <a:latin typeface="Arial"/>
              <a:ea typeface="+mn-ea"/>
              <a:cs typeface="Arial"/>
            </a:rPr>
            <a:t>California</a:t>
          </a:r>
          <a:endParaRPr lang="ar-EG" sz="2000" b="1" i="0" u="none" strike="noStrike">
            <a:solidFill>
              <a:srgbClr val="03045E"/>
            </a:solidFill>
            <a:latin typeface="Arial"/>
            <a:ea typeface="+mn-ea"/>
            <a:cs typeface="Arial"/>
          </a:endParaRPr>
        </a:p>
      </xdr:txBody>
    </xdr:sp>
    <xdr:clientData/>
  </xdr:twoCellAnchor>
  <xdr:twoCellAnchor>
    <xdr:from>
      <xdr:col>37</xdr:col>
      <xdr:colOff>60960</xdr:colOff>
      <xdr:row>24</xdr:row>
      <xdr:rowOff>152400</xdr:rowOff>
    </xdr:from>
    <xdr:to>
      <xdr:col>42</xdr:col>
      <xdr:colOff>644519</xdr:colOff>
      <xdr:row>51</xdr:row>
      <xdr:rowOff>91440</xdr:rowOff>
    </xdr:to>
    <xdr:sp macro="" textlink="">
      <xdr:nvSpPr>
        <xdr:cNvPr id="28" name="Rectangle: Rounded Corners 27">
          <a:extLst>
            <a:ext uri="{FF2B5EF4-FFF2-40B4-BE49-F238E27FC236}">
              <a16:creationId xmlns:a16="http://schemas.microsoft.com/office/drawing/2014/main" id="{68D3FA18-00AF-4AE9-9BA6-1B75DC4312C0}"/>
            </a:ext>
          </a:extLst>
        </xdr:cNvPr>
        <xdr:cNvSpPr/>
      </xdr:nvSpPr>
      <xdr:spPr>
        <a:xfrm rot="10800000" flipH="1" flipV="1">
          <a:off x="24871680" y="4541520"/>
          <a:ext cx="3936359" cy="4876800"/>
        </a:xfrm>
        <a:prstGeom prst="roundRect">
          <a:avLst/>
        </a:prstGeom>
        <a:solidFill>
          <a:schemeClr val="bg1"/>
        </a:solidFill>
        <a:ln>
          <a:solidFill>
            <a:srgbClr val="03045E"/>
          </a:solidFill>
        </a:ln>
      </xdr:spPr>
      <xdr:style>
        <a:lnRef idx="2">
          <a:schemeClr val="accent6"/>
        </a:lnRef>
        <a:fillRef idx="1">
          <a:schemeClr val="lt1"/>
        </a:fillRef>
        <a:effectRef idx="0">
          <a:schemeClr val="accent6"/>
        </a:effectRef>
        <a:fontRef idx="minor">
          <a:schemeClr val="dk1"/>
        </a:fontRef>
      </xdr:style>
      <xdr:txBody>
        <a:bodyPr vertOverflow="clip" horzOverflow="clip" rtlCol="1" anchor="t"/>
        <a:lstStyle/>
        <a:p>
          <a:pPr marL="0" indent="0" algn="l"/>
          <a:endParaRPr lang="ar-EG" sz="2000" b="1" i="0" u="none" strike="noStrike">
            <a:solidFill>
              <a:schemeClr val="tx1"/>
            </a:solidFill>
            <a:latin typeface="Arial"/>
            <a:ea typeface="+mn-ea"/>
            <a:cs typeface="Arial"/>
          </a:endParaRPr>
        </a:p>
      </xdr:txBody>
    </xdr:sp>
    <xdr:clientData/>
  </xdr:twoCellAnchor>
  <xdr:oneCellAnchor>
    <xdr:from>
      <xdr:col>37</xdr:col>
      <xdr:colOff>106680</xdr:colOff>
      <xdr:row>24</xdr:row>
      <xdr:rowOff>76200</xdr:rowOff>
    </xdr:from>
    <xdr:ext cx="3916680" cy="5135880"/>
    <xdr:sp macro="" textlink="">
      <xdr:nvSpPr>
        <xdr:cNvPr id="29" name="TextBox 28">
          <a:extLst>
            <a:ext uri="{FF2B5EF4-FFF2-40B4-BE49-F238E27FC236}">
              <a16:creationId xmlns:a16="http://schemas.microsoft.com/office/drawing/2014/main" id="{A410D0FB-8CB9-F1CA-ED5F-0FF9161B69A1}"/>
            </a:ext>
          </a:extLst>
        </xdr:cNvPr>
        <xdr:cNvSpPr txBox="1"/>
      </xdr:nvSpPr>
      <xdr:spPr>
        <a:xfrm>
          <a:off x="24917400" y="4465320"/>
          <a:ext cx="3916680" cy="5135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endParaRPr lang="en-US" sz="1100"/>
        </a:p>
        <a:p>
          <a:endParaRPr lang="en-US" sz="1100"/>
        </a:p>
        <a:p>
          <a:pPr algn="ctr"/>
          <a:r>
            <a:rPr lang="en-US" sz="2400" b="1" baseline="0">
              <a:solidFill>
                <a:srgbClr val="03045E"/>
              </a:solidFill>
            </a:rPr>
            <a:t>  </a:t>
          </a:r>
          <a:r>
            <a:rPr lang="en-US" sz="2400" b="1">
              <a:solidFill>
                <a:srgbClr val="03045E"/>
              </a:solidFill>
            </a:rPr>
            <a:t>KEY INSIGHTS</a:t>
          </a:r>
        </a:p>
        <a:p>
          <a:pPr algn="ctr"/>
          <a:r>
            <a:rPr lang="en-US" sz="2400" b="1">
              <a:solidFill>
                <a:srgbClr val="03045E"/>
              </a:solidFill>
            </a:rPr>
            <a:t>       Furntiure profitability</a:t>
          </a:r>
        </a:p>
        <a:p>
          <a:endParaRPr lang="en-US" sz="2400" b="1"/>
        </a:p>
        <a:p>
          <a:r>
            <a:rPr lang="en-US" sz="2000" b="1">
              <a:solidFill>
                <a:schemeClr val="tx1"/>
              </a:solidFill>
            </a:rPr>
            <a:t>Furntiure generates high sales but low profit .</a:t>
          </a:r>
        </a:p>
        <a:p>
          <a:endParaRPr lang="en-US" sz="2000" b="1">
            <a:solidFill>
              <a:schemeClr val="tx1"/>
            </a:solidFill>
          </a:endParaRPr>
        </a:p>
        <a:p>
          <a:r>
            <a:rPr lang="en-US" sz="2000" b="1">
              <a:solidFill>
                <a:schemeClr val="tx1"/>
              </a:solidFill>
            </a:rPr>
            <a:t>Tables</a:t>
          </a:r>
          <a:r>
            <a:rPr lang="en-US" sz="2000" b="1" baseline="0">
              <a:solidFill>
                <a:schemeClr val="tx1"/>
              </a:solidFill>
            </a:rPr>
            <a:t> and bookcases have the lowest profit and they are the main loss driver.</a:t>
          </a:r>
        </a:p>
        <a:p>
          <a:endParaRPr lang="en-US" sz="2000" b="1" baseline="0">
            <a:solidFill>
              <a:schemeClr val="tx1"/>
            </a:solidFill>
          </a:endParaRPr>
        </a:p>
        <a:p>
          <a:r>
            <a:rPr lang="en-US" sz="2000" b="1" baseline="0">
              <a:solidFill>
                <a:schemeClr val="tx1"/>
              </a:solidFill>
            </a:rPr>
            <a:t>Higher discounts are associated with lower profit.</a:t>
          </a:r>
          <a:endParaRPr lang="ar-EG" sz="2000" b="1">
            <a:solidFill>
              <a:schemeClr val="tx1"/>
            </a:solidFill>
          </a:endParaRPr>
        </a:p>
      </xdr:txBody>
    </xdr:sp>
    <xdr:clientData/>
  </xdr:oneCellAnchor>
  <xdr:twoCellAnchor>
    <xdr:from>
      <xdr:col>10</xdr:col>
      <xdr:colOff>106680</xdr:colOff>
      <xdr:row>34</xdr:row>
      <xdr:rowOff>45720</xdr:rowOff>
    </xdr:from>
    <xdr:to>
      <xdr:col>16</xdr:col>
      <xdr:colOff>579120</xdr:colOff>
      <xdr:row>51</xdr:row>
      <xdr:rowOff>60960</xdr:rowOff>
    </xdr:to>
    <xdr:graphicFrame macro="">
      <xdr:nvGraphicFramePr>
        <xdr:cNvPr id="30" name="Chart 29">
          <a:extLst>
            <a:ext uri="{FF2B5EF4-FFF2-40B4-BE49-F238E27FC236}">
              <a16:creationId xmlns:a16="http://schemas.microsoft.com/office/drawing/2014/main" id="{AD1B307D-6FED-4AF9-AA4B-EA359EE05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487680</xdr:colOff>
      <xdr:row>4</xdr:row>
      <xdr:rowOff>60960</xdr:rowOff>
    </xdr:from>
    <xdr:to>
      <xdr:col>18</xdr:col>
      <xdr:colOff>381000</xdr:colOff>
      <xdr:row>7</xdr:row>
      <xdr:rowOff>76200</xdr:rowOff>
    </xdr:to>
    <xdr:pic>
      <xdr:nvPicPr>
        <xdr:cNvPr id="34" name="Picture 33">
          <a:extLst>
            <a:ext uri="{FF2B5EF4-FFF2-40B4-BE49-F238E27FC236}">
              <a16:creationId xmlns:a16="http://schemas.microsoft.com/office/drawing/2014/main" id="{06E634D1-3CF2-56BC-EFC6-F9FCE911D63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887200" y="792480"/>
          <a:ext cx="563880" cy="563880"/>
        </a:xfrm>
        <a:prstGeom prst="rect">
          <a:avLst/>
        </a:prstGeom>
      </xdr:spPr>
    </xdr:pic>
    <xdr:clientData/>
  </xdr:twoCellAnchor>
  <xdr:twoCellAnchor editAs="oneCell">
    <xdr:from>
      <xdr:col>18</xdr:col>
      <xdr:colOff>0</xdr:colOff>
      <xdr:row>51</xdr:row>
      <xdr:rowOff>0</xdr:rowOff>
    </xdr:from>
    <xdr:to>
      <xdr:col>18</xdr:col>
      <xdr:colOff>7620</xdr:colOff>
      <xdr:row>51</xdr:row>
      <xdr:rowOff>7620</xdr:rowOff>
    </xdr:to>
    <xdr:pic>
      <xdr:nvPicPr>
        <xdr:cNvPr id="39" name="Picture 38" descr="📌">
          <a:extLst>
            <a:ext uri="{FF2B5EF4-FFF2-40B4-BE49-F238E27FC236}">
              <a16:creationId xmlns:a16="http://schemas.microsoft.com/office/drawing/2014/main" id="{FC33135D-84A0-2651-1689-B3304F35320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070080" y="89382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51</xdr:row>
      <xdr:rowOff>0</xdr:rowOff>
    </xdr:from>
    <xdr:to>
      <xdr:col>18</xdr:col>
      <xdr:colOff>7620</xdr:colOff>
      <xdr:row>51</xdr:row>
      <xdr:rowOff>7620</xdr:rowOff>
    </xdr:to>
    <xdr:pic>
      <xdr:nvPicPr>
        <xdr:cNvPr id="40" name="Picture 39" descr="📌">
          <a:extLst>
            <a:ext uri="{FF2B5EF4-FFF2-40B4-BE49-F238E27FC236}">
              <a16:creationId xmlns:a16="http://schemas.microsoft.com/office/drawing/2014/main" id="{505FCE12-DB08-7A09-EDDD-A8B23ACAEE7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070080" y="89382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182880</xdr:colOff>
      <xdr:row>0</xdr:row>
      <xdr:rowOff>0</xdr:rowOff>
    </xdr:from>
    <xdr:to>
      <xdr:col>14</xdr:col>
      <xdr:colOff>350520</xdr:colOff>
      <xdr:row>3</xdr:row>
      <xdr:rowOff>15240</xdr:rowOff>
    </xdr:to>
    <xdr:pic>
      <xdr:nvPicPr>
        <xdr:cNvPr id="44" name="Graphic 43" descr="Bar graph with upward trend with solid fill">
          <a:extLst>
            <a:ext uri="{FF2B5EF4-FFF2-40B4-BE49-F238E27FC236}">
              <a16:creationId xmlns:a16="http://schemas.microsoft.com/office/drawing/2014/main" id="{0F6BF46E-C5F5-BF72-C671-4EA3ABB53D8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900160" y="0"/>
          <a:ext cx="838200" cy="56388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0.28774</cdr:x>
      <cdr:y>0.28401</cdr:y>
    </cdr:to>
    <cdr:sp macro="" textlink="">
      <cdr:nvSpPr>
        <cdr:cNvPr id="2" name="TextBox 1">
          <a:extLst xmlns:a="http://schemas.openxmlformats.org/drawingml/2006/main">
            <a:ext uri="{FF2B5EF4-FFF2-40B4-BE49-F238E27FC236}">
              <a16:creationId xmlns:a16="http://schemas.microsoft.com/office/drawing/2014/main" id="{4D034D9B-7C19-00B1-4C3C-859233FF1751}"/>
            </a:ext>
          </a:extLst>
        </cdr:cNvPr>
        <cdr:cNvSpPr txBox="1"/>
      </cdr:nvSpPr>
      <cdr:spPr>
        <a:xfrm xmlns:a="http://schemas.openxmlformats.org/drawingml/2006/main">
          <a:off x="0" y="0"/>
          <a:ext cx="1859280" cy="914400"/>
        </a:xfrm>
        <a:prstGeom xmlns:a="http://schemas.openxmlformats.org/drawingml/2006/main" prst="rect">
          <a:avLst/>
        </a:prstGeom>
      </cdr:spPr>
      <cdr:txBody>
        <a:bodyPr xmlns:a="http://schemas.openxmlformats.org/drawingml/2006/main" vertOverflow="clip" wrap="none" rtlCol="1"/>
        <a:lstStyle xmlns:a="http://schemas.openxmlformats.org/drawingml/2006/main"/>
        <a:p xmlns:a="http://schemas.openxmlformats.org/drawingml/2006/main">
          <a:r>
            <a:rPr lang="en-US" sz="1800" b="1" kern="1200"/>
            <a:t>Sales &amp; profit </a:t>
          </a:r>
        </a:p>
        <a:p xmlns:a="http://schemas.openxmlformats.org/drawingml/2006/main">
          <a:r>
            <a:rPr lang="en-US" sz="1800" b="1" kern="1200"/>
            <a:t>by category</a:t>
          </a:r>
          <a:endParaRPr lang="ar-EG" sz="1800" b="1"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75.035513773146" backgroundQuery="1" createdVersion="8" refreshedVersion="8" minRefreshableVersion="3" recordCount="0" supportSubquery="1" supportAdvancedDrill="1" xr:uid="{53F5BBCC-B093-409E-8654-A2F9F3ACFD74}">
  <cacheSource type="external" connectionId="8"/>
  <cacheFields count="2">
    <cacheField name="[dim product].[Sub-Category].[Sub-Category]" caption="Sub-Category" numFmtId="0" hierarchy="15" level="1">
      <sharedItems count="4">
        <s v="Bookcases"/>
        <s v="Chairs"/>
        <s v="Furnishings"/>
        <s v="Tables"/>
      </sharedItems>
    </cacheField>
    <cacheField name="[Measures].[Sum of Profit]" caption="Sum of Profit" numFmtId="0" hierarchy="43" level="32767"/>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0" memberValueDatatype="130" unbalanced="0"/>
    <cacheHierarchy uniqueName="[dim country].[State]" caption="State" attribute="1" defaultMemberUniqueName="[dim country].[State].[All]" allUniqueName="[dim country].[State].[All]" dimensionUniqueName="[dim count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0"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2" memberValueDatatype="130" unbalanced="0">
      <fieldsUsage count="2">
        <fieldUsage x="-1"/>
        <fieldUsage x="0"/>
      </fieldsUsage>
    </cacheHierarchy>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33217589" backgroundQuery="1" createdVersion="8" refreshedVersion="8" minRefreshableVersion="3" recordCount="0" supportSubquery="1" supportAdvancedDrill="1" xr:uid="{0BF5D61F-894C-48A4-B282-B0A603902F8C}">
  <cacheSource type="external" connectionId="8"/>
  <cacheFields count="3">
    <cacheField name="[Measures].[Sum of Sales]" caption="Sum of Sales" numFmtId="0" hierarchy="42" level="32767"/>
    <cacheField name="[dim date].[Month Name].[Month Name]" caption="Month Name" numFmtId="0" hierarchy="8" level="1">
      <sharedItems count="12">
        <s v="أبريل"/>
        <s v="أغسطس"/>
        <s v="أكتوبر"/>
        <s v="ديسمبر"/>
        <s v="سبتمبر"/>
        <s v="فبراير"/>
        <s v="مارس"/>
        <s v="مايو"/>
        <s v="نوفمبر"/>
        <s v="يناير"/>
        <s v="يوليو"/>
        <s v="يونيو"/>
      </sharedItems>
    </cacheField>
    <cacheField name="[dim date].[Year].[Year]" caption="Year" numFmtId="0" hierarchy="11" level="1">
      <sharedItems containsSemiMixedTypes="0" containsNonDate="0" containsString="0"/>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cacheHierarchy uniqueName="[dim country].[State]" caption="State" attribute="1" defaultMemberUniqueName="[dim country].[State].[All]" allUniqueName="[dim country].[State].[All]" dimensionUniqueName="[dim count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1"/>
      </fieldsUsage>
    </cacheHierarchy>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2"/>
      </fieldsUsage>
    </cacheHierarchy>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3414352" backgroundQuery="1" createdVersion="8" refreshedVersion="8" minRefreshableVersion="3" recordCount="0" supportSubquery="1" supportAdvancedDrill="1" xr:uid="{C4F852A8-D3A3-444F-BDB9-137C70484316}">
  <cacheSource type="external" connectionId="8"/>
  <cacheFields count="4">
    <cacheField name="[dim product].[Sub-Category].[Sub-Category]" caption="Sub-Category" numFmtId="0" hierarchy="15" level="1">
      <sharedItems count="4">
        <s v="Bookcases"/>
        <s v="Chairs"/>
        <s v="Furnishings"/>
        <s v="Tables"/>
      </sharedItems>
    </cacheField>
    <cacheField name="[Fact Table].[Discount].[Discount]" caption="Discount" numFmtId="0" hierarchy="17" level="1">
      <sharedItems containsSemiMixedTypes="0" containsString="0" containsNumber="1" minValue="0" maxValue="0.8" count="12">
        <n v="0"/>
        <n v="0.1"/>
        <n v="0.15"/>
        <n v="0.2"/>
        <n v="0.3"/>
        <n v="0.32"/>
        <n v="0.4"/>
        <n v="0.45"/>
        <n v="0.5"/>
        <n v="0.6"/>
        <n v="0.7"/>
        <n v="0.8"/>
      </sharedItems>
    </cacheField>
    <cacheField name="[Measures].[Sum of Profit]" caption="Sum of Profit" numFmtId="0" hierarchy="43" level="32767"/>
    <cacheField name="[dim date].[Year].[Year]" caption="Year" numFmtId="0" hierarchy="11" level="1">
      <sharedItems containsSemiMixedTypes="0" containsNonDate="0" containsString="0"/>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cacheHierarchy uniqueName="[dim country].[State]" caption="State" attribute="1" defaultMemberUniqueName="[dim country].[State].[All]" allUniqueName="[dim country].[State].[All]" dimensionUniqueName="[dim count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3"/>
      </fieldsUsage>
    </cacheHierarchy>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2" memberValueDatatype="130" unbalanced="0">
      <fieldsUsage count="2">
        <fieldUsage x="-1"/>
        <fieldUsage x="0"/>
      </fieldsUsage>
    </cacheHierarchy>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2" memberValueDatatype="5" unbalanced="0">
      <fieldsUsage count="2">
        <fieldUsage x="-1"/>
        <fieldUsage x="1"/>
      </fieldsUsage>
    </cacheHierarchy>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35185183" backgroundQuery="1" createdVersion="8" refreshedVersion="8" minRefreshableVersion="3" recordCount="0" supportSubquery="1" supportAdvancedDrill="1" xr:uid="{3F3B60C4-1531-4B87-B69C-55FE7ED864EF}">
  <cacheSource type="external" connectionId="8"/>
  <cacheFields count="3">
    <cacheField name="[dim country].[State].[State]" caption="State" numFmtId="0" hierarchy="4" level="1">
      <sharedItems count="49">
        <s v="Alabama"/>
        <s v="Arizona"/>
        <s v="Arkansas"/>
        <s v="California"/>
        <s v="Colorado"/>
        <s v="Connecticut"/>
        <s v="Delaware"/>
        <s v="District of Columbia"/>
        <s v="Florida"/>
        <s v="Georgia"/>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Maine" u="1"/>
        <s v="Wyoming" u="1"/>
      </sharedItems>
    </cacheField>
    <cacheField name="[Measures].[Sum of Sales]" caption="Sum of Sales" numFmtId="0" hierarchy="42" level="32767"/>
    <cacheField name="[dim date].[Year].[Year]" caption="Year" numFmtId="0" hierarchy="11" level="1">
      <sharedItems containsSemiMixedTypes="0" containsNonDate="0" containsString="0"/>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cacheHierarchy uniqueName="[dim country].[State]" caption="State" attribute="1" defaultMemberUniqueName="[dim country].[State].[All]" allUniqueName="[dim country].[State].[All]" dimensionUniqueName="[dim country]" displayFolder="" count="2" memberValueDatatype="130" unbalanced="0">
      <fieldsUsage count="2">
        <fieldUsage x="-1"/>
        <fieldUsage x="0"/>
      </fieldsUsage>
    </cacheHierarchy>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2"/>
      </fieldsUsage>
    </cacheHierarchy>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36689814" backgroundQuery="1" createdVersion="8" refreshedVersion="8" minRefreshableVersion="3" recordCount="0" supportSubquery="1" supportAdvancedDrill="1" xr:uid="{4E9E0237-90A6-4E1E-8720-FEA72B17B6E9}">
  <cacheSource type="external" connectionId="8"/>
  <cacheFields count="4">
    <cacheField name="[dim country].[State].[State]" caption="State" numFmtId="0" hierarchy="4" level="1">
      <sharedItems count="9">
        <s v="District of Columbia"/>
        <s v="Iowa"/>
        <s v="Kansas"/>
        <s v="North Dakota"/>
        <s v="Vermont"/>
        <s v="Maine" u="1"/>
        <s v="South Dakota" u="1"/>
        <s v="West Virginia" u="1"/>
        <s v="Wyoming" u="1"/>
      </sharedItems>
    </cacheField>
    <cacheField name="[dim product].[Category].[Category]" caption="Category" numFmtId="0" hierarchy="12" level="1">
      <sharedItems count="3">
        <s v="Furniture"/>
        <s v="Office Supplies"/>
        <s v="Technology"/>
      </sharedItems>
    </cacheField>
    <cacheField name="[Measures].[Sum of Sales]" caption="Sum of Sales" numFmtId="0" hierarchy="42" level="32767"/>
    <cacheField name="[dim date].[Year].[Year]" caption="Year" numFmtId="0" hierarchy="11" level="1">
      <sharedItems containsSemiMixedTypes="0" containsNonDate="0" containsString="0"/>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cacheHierarchy uniqueName="[dim country].[State]" caption="State" attribute="1" defaultMemberUniqueName="[dim country].[State].[All]" allUniqueName="[dim country].[State].[All]" dimensionUniqueName="[dim country]" displayFolder="" count="2" memberValueDatatype="130" unbalanced="0">
      <fieldsUsage count="2">
        <fieldUsage x="-1"/>
        <fieldUsage x="0"/>
      </fieldsUsage>
    </cacheHierarchy>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3"/>
      </fieldsUsage>
    </cacheHierarchy>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1"/>
      </fieldsUsage>
    </cacheHierarchy>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37847223" backgroundQuery="1" createdVersion="8" refreshedVersion="8" minRefreshableVersion="3" recordCount="0" supportSubquery="1" supportAdvancedDrill="1" xr:uid="{4FAAA1B3-154A-4844-814A-64A7D8A208D3}">
  <cacheSource type="external" connectionId="8"/>
  <cacheFields count="3">
    <cacheField name="[dim country].[State].[State]" caption="State" numFmtId="0" hierarchy="4" level="1">
      <sharedItems count="9">
        <s v="District of Columbia"/>
        <s v="Iowa"/>
        <s v="Kansas"/>
        <s v="North Dakota"/>
        <s v="Vermont"/>
        <s v="Maine" u="1"/>
        <s v="South Dakota" u="1"/>
        <s v="West Virginia" u="1"/>
        <s v="Wyoming" u="1"/>
      </sharedItems>
    </cacheField>
    <cacheField name="[Measures].[Count of Order ID]" caption="Count of Order ID" numFmtId="0" hierarchy="46" level="32767"/>
    <cacheField name="[dim date].[Year].[Year]" caption="Year" numFmtId="0" hierarchy="11" level="1">
      <sharedItems containsSemiMixedTypes="0" containsNonDate="0" containsString="0"/>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cacheHierarchy uniqueName="[dim country].[State]" caption="State" attribute="1" defaultMemberUniqueName="[dim country].[State].[All]" allUniqueName="[dim country].[State].[All]" dimensionUniqueName="[dim country]" displayFolder="" count="2" memberValueDatatype="130" unbalanced="0">
      <fieldsUsage count="2">
        <fieldUsage x="-1"/>
        <fieldUsage x="0"/>
      </fieldsUsage>
    </cacheHierarchy>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2"/>
      </fieldsUsage>
    </cacheHierarchy>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3912037" backgroundQuery="1" createdVersion="8" refreshedVersion="8" minRefreshableVersion="3" recordCount="0" supportSubquery="1" supportAdvancedDrill="1" xr:uid="{316EACF4-8242-4FC9-8BF2-BF9E011A8237}">
  <cacheSource type="external" connectionId="8"/>
  <cacheFields count="3">
    <cacheField name="[dim country].[State].[State]" caption="State" numFmtId="0" hierarchy="4" level="1">
      <sharedItems count="9">
        <s v="District of Columbia"/>
        <s v="Iowa"/>
        <s v="Kansas"/>
        <s v="North Dakota"/>
        <s v="Vermont"/>
        <s v="Maine" u="1"/>
        <s v="South Dakota" u="1"/>
        <s v="West Virginia" u="1"/>
        <s v="Wyoming" u="1"/>
      </sharedItems>
    </cacheField>
    <cacheField name="[Measures].[Average of Shipping days]" caption="Average of Shipping days" numFmtId="0" hierarchy="51" level="32767"/>
    <cacheField name="[dim date].[Year].[Year]" caption="Year" numFmtId="0" hierarchy="11" level="1">
      <sharedItems containsSemiMixedTypes="0" containsNonDate="0" containsString="0"/>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cacheHierarchy uniqueName="[dim country].[State]" caption="State" attribute="1" defaultMemberUniqueName="[dim country].[State].[All]" allUniqueName="[dim country].[State].[All]" dimensionUniqueName="[dim country]" displayFolder="" count="2" memberValueDatatype="130" unbalanced="0">
      <fieldsUsage count="2">
        <fieldUsage x="-1"/>
        <fieldUsage x="0"/>
      </fieldsUsage>
    </cacheHierarchy>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2"/>
      </fieldsUsage>
    </cacheHierarchy>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40625001" backgroundQuery="1" createdVersion="8" refreshedVersion="8" minRefreshableVersion="3" recordCount="0" supportSubquery="1" supportAdvancedDrill="1" xr:uid="{4F55A433-0C52-418A-BC15-9D46C26793E0}">
  <cacheSource type="external" connectionId="8"/>
  <cacheFields count="3">
    <cacheField name="[dim country].[State].[State]" caption="State" numFmtId="0" hierarchy="4" level="1">
      <sharedItems count="44">
        <s v="California"/>
        <s v="New York"/>
        <s v="Pennsylvania"/>
        <s v="Texas"/>
        <s v="Washington"/>
        <s v="Florida" u="1"/>
        <s v="Georgia" u="1"/>
        <s v="North Carolina" u="1"/>
        <s v="Tennessee" u="1"/>
        <s v="Virginia" u="1"/>
        <s v="Arkansas" u="1"/>
        <s v="Kentucky" u="1"/>
        <s v="Arizona" u="1"/>
        <s v="Colorado" u="1"/>
        <s v="Oregon" u="1"/>
        <s v="Michigan" u="1"/>
        <s v="Illinois" u="1"/>
        <s v="Minnesota" u="1"/>
        <s v="Wisconsin" u="1"/>
        <s v="Massachusetts" u="1"/>
        <s v="Ohio" u="1"/>
        <s v="Rhode Island" u="1"/>
        <s v="New Jersey" u="1"/>
        <s v="Montana" u="1"/>
        <s v="Nevada" u="1"/>
        <s v="Indiana" u="1"/>
        <s v="Alabama" u="1"/>
        <s v="Connecticut" u="1"/>
        <s v="Delaware" u="1"/>
        <s v="District of Columbia" u="1"/>
        <s v="Idaho" u="1"/>
        <s v="Iowa" u="1"/>
        <s v="Kansas" u="1"/>
        <s v="Louisiana" u="1"/>
        <s v="Maryland" u="1"/>
        <s v="Mississippi" u="1"/>
        <s v="Missouri" u="1"/>
        <s v="Nebraska" u="1"/>
        <s v="New Hampshire" u="1"/>
        <s v="New Mexico" u="1"/>
        <s v="Oklahoma" u="1"/>
        <s v="South Carolina" u="1"/>
        <s v="Utah" u="1"/>
        <s v="Vermont" u="1"/>
      </sharedItems>
    </cacheField>
    <cacheField name="[Measures].[Average of Shipping days]" caption="Average of Shipping days" numFmtId="0" hierarchy="51" level="32767"/>
    <cacheField name="[dim date].[Year].[Year]" caption="Year" numFmtId="0" hierarchy="11" level="1">
      <sharedItems containsSemiMixedTypes="0" containsNonDate="0" containsString="0"/>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cacheHierarchy uniqueName="[dim country].[State]" caption="State" attribute="1" defaultMemberUniqueName="[dim country].[State].[All]" allUniqueName="[dim country].[State].[All]" dimensionUniqueName="[dim country]" displayFolder="" count="2" memberValueDatatype="130" unbalanced="0">
      <fieldsUsage count="2">
        <fieldUsage x="-1"/>
        <fieldUsage x="0"/>
      </fieldsUsage>
    </cacheHierarchy>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2"/>
      </fieldsUsage>
    </cacheHierarchy>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42129633" backgroundQuery="1" createdVersion="8" refreshedVersion="8" minRefreshableVersion="3" recordCount="0" supportSubquery="1" supportAdvancedDrill="1" xr:uid="{9D61E275-C5C1-4E6C-A28A-1CFB04DF7B88}">
  <cacheSource type="external" connectionId="8"/>
  <cacheFields count="3">
    <cacheField name="[dim product].[Product Name].[Product Name]" caption="Product Name" numFmtId="0" hierarchy="14" level="1">
      <sharedItems count="8">
        <s v="Canon Imageclass 2200 Advanced Copier"/>
        <s v="Gbc Docubind Tl300 Electric Binding System"/>
        <s v="Hewlett Packard Laserjet 3310 Copier"/>
        <s v="Martin Yale Chadless Opener Electric Letter Opener"/>
        <s v="Samsung Galaxy Mega 6.3"/>
        <s v="Fellowes Pb500 Electric Punch Plastic Comb Binding Machine With Manual Bind" u="1"/>
        <s v="Cisco Telepresence System Ex90 Videoconferencing Unit" u="1"/>
        <s v="Hon 5400 Series Task Chairs For Big And Tall" u="1"/>
      </sharedItems>
    </cacheField>
    <cacheField name="[Measures].[Sum of Sales]" caption="Sum of Sales" numFmtId="0" hierarchy="42" level="32767"/>
    <cacheField name="[dim date].[Year].[Year]" caption="Year" numFmtId="0" hierarchy="11" level="1">
      <sharedItems containsSemiMixedTypes="0" containsNonDate="0" containsString="0"/>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cacheHierarchy uniqueName="[dim country].[State]" caption="State" attribute="1" defaultMemberUniqueName="[dim country].[State].[All]" allUniqueName="[dim country].[State].[All]" dimensionUniqueName="[dim count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2"/>
      </fieldsUsage>
    </cacheHierarchy>
    <cacheHierarchy uniqueName="[dim product].[Category]" caption="Category" attribute="1" defaultMemberUniqueName="[dim product].[Category].[All]" allUniqueName="[dim product].[Category].[All]" dimensionUniqueName="[dim product]" displayFolder="" count="2"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2" memberValueDatatype="130" unbalanced="0">
      <fieldsUsage count="2">
        <fieldUsage x="-1"/>
        <fieldUsage x="0"/>
      </fieldsUsage>
    </cacheHierarchy>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4340278" backgroundQuery="1" createdVersion="8" refreshedVersion="8" minRefreshableVersion="3" recordCount="0" supportSubquery="1" supportAdvancedDrill="1" xr:uid="{220D5C48-04AF-4B11-A08A-71E043B9900E}">
  <cacheSource type="external" connectionId="8"/>
  <cacheFields count="3">
    <cacheField name="[dim product].[Product Name].[Product Name]" caption="Product Name" numFmtId="0" hierarchy="14" level="1">
      <sharedItems count="14">
        <s v="Avery Hidden Tab Dividers For Binding Systems"/>
        <s v="Computer Printout Index Tabs"/>
        <s v="Eureka Disposable Bags For Sanitaire Vibra Groomer I Upright Vac"/>
        <s v="Hoover Commercial Lightweight Upright Vacuum"/>
        <s v="Self-Adhesive Ring Binder Labels"/>
        <s v="Avery 5" u="1"/>
        <s v="Avery Hi-Liter Pen Style Six-Color Fluorescent Set" u="1"/>
        <s v="Grip Seal Envelopes" u="1"/>
        <s v="Xerox 20" u="1"/>
        <s v="Canon Imageclass 2200 Advanced Copier" u="1"/>
        <s v="Cisco Telepresence System Ex90 Videoconferencing Unit" u="1"/>
        <s v="Fellowes Pb500 Electric Punch Plastic Comb Binding Machine With Manual Bind" u="1"/>
        <s v="Gbc Docubind Tl300 Electric Binding System" u="1"/>
        <s v="Hon 5400 Series Task Chairs For Big And Tall" u="1"/>
      </sharedItems>
    </cacheField>
    <cacheField name="[Measures].[Sum of Sales]" caption="Sum of Sales" numFmtId="0" hierarchy="42" level="32767"/>
    <cacheField name="[dim date].[Year].[Year]" caption="Year" numFmtId="0" hierarchy="11" level="1">
      <sharedItems containsSemiMixedTypes="0" containsNonDate="0" containsString="0"/>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cacheHierarchy uniqueName="[dim country].[State]" caption="State" attribute="1" defaultMemberUniqueName="[dim country].[State].[All]" allUniqueName="[dim country].[State].[All]" dimensionUniqueName="[dim count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2"/>
      </fieldsUsage>
    </cacheHierarchy>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2" memberValueDatatype="130" unbalanced="0">
      <fieldsUsage count="2">
        <fieldUsage x="-1"/>
        <fieldUsage x="0"/>
      </fieldsUsage>
    </cacheHierarchy>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44444443" backgroundQuery="1" createdVersion="8" refreshedVersion="8" minRefreshableVersion="3" recordCount="0" supportSubquery="1" supportAdvancedDrill="1" xr:uid="{1C927493-E4B9-4067-88E4-BE4B1C6B95E6}">
  <cacheSource type="external" connectionId="8"/>
  <cacheFields count="3">
    <cacheField name="[dim customer].[Segment].[Segment]" caption="Segment" numFmtId="0" hierarchy="7" level="1">
      <sharedItems count="3">
        <s v="Consumer"/>
        <s v="Corporate"/>
        <s v="Home Office"/>
      </sharedItems>
    </cacheField>
    <cacheField name="[Measures].[Sum of Sales]" caption="Sum of Sales" numFmtId="0" hierarchy="42" level="32767"/>
    <cacheField name="[dim date].[Year].[Year]" caption="Year" numFmtId="0" hierarchy="11" level="1">
      <sharedItems containsSemiMixedTypes="0" containsNonDate="0" containsString="0"/>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cacheHierarchy uniqueName="[dim country].[State]" caption="State" attribute="1" defaultMemberUniqueName="[dim country].[State].[All]" allUniqueName="[dim country].[State].[All]" dimensionUniqueName="[dim count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2" memberValueDatatype="130" unbalanced="0">
      <fieldsUsage count="2">
        <fieldUsage x="-1"/>
        <fieldUsage x="0"/>
      </fieldsUsage>
    </cacheHierarchy>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2"/>
      </fieldsUsage>
    </cacheHierarchy>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45601851" backgroundQuery="1" createdVersion="8" refreshedVersion="8" minRefreshableVersion="3" recordCount="0" supportSubquery="1" supportAdvancedDrill="1" xr:uid="{D65BADAC-F5BA-4DA0-97DD-0F62B67723DA}">
  <cacheSource type="external" connectionId="8"/>
  <cacheFields count="3">
    <cacheField name="[Measures].[Sum of Sales]" caption="Sum of Sales" numFmtId="0" hierarchy="42" level="32767"/>
    <cacheField name="[dim date].[Year].[Year]" caption="Year" numFmtId="0" hierarchy="11" level="1">
      <sharedItems containsSemiMixedTypes="0" containsString="0" containsNumber="1" containsInteger="1" minValue="2016" maxValue="2019" count="4">
        <n v="2016"/>
        <n v="2017"/>
        <n v="2018"/>
        <n v="2019"/>
      </sharedItems>
      <extLst>
        <ext xmlns:x15="http://schemas.microsoft.com/office/spreadsheetml/2010/11/main" uri="{4F2E5C28-24EA-4eb8-9CBF-B6C8F9C3D259}">
          <x15:cachedUniqueNames>
            <x15:cachedUniqueName index="0" name="[dim date].[Year].&amp;[2016]"/>
            <x15:cachedUniqueName index="1" name="[dim date].[Year].&amp;[2017]"/>
            <x15:cachedUniqueName index="2" name="[dim date].[Year].&amp;[2018]"/>
            <x15:cachedUniqueName index="3" name="[dim date].[Year].&amp;[2019]"/>
          </x15:cachedUniqueNames>
        </ext>
      </extLst>
    </cacheField>
    <cacheField name="[dim country].[Region].[Region]" caption="Region" numFmtId="0" hierarchy="3" level="1">
      <sharedItems count="4">
        <s v="Central"/>
        <s v="East"/>
        <s v="South"/>
        <s v="West"/>
      </sharedItems>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fieldsUsage count="2">
        <fieldUsage x="-1"/>
        <fieldUsage x="2"/>
      </fieldsUsage>
    </cacheHierarchy>
    <cacheHierarchy uniqueName="[dim country].[State]" caption="State" attribute="1" defaultMemberUniqueName="[dim country].[State].[All]" allUniqueName="[dim country].[State].[All]" dimensionUniqueName="[dim count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1"/>
      </fieldsUsage>
    </cacheHierarchy>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46874998" backgroundQuery="1" createdVersion="8" refreshedVersion="8" minRefreshableVersion="3" recordCount="0" supportSubquery="1" supportAdvancedDrill="1" xr:uid="{3280A265-37DE-418E-B96B-407F1F44F707}">
  <cacheSource type="external" connectionId="8"/>
  <cacheFields count="4">
    <cacheField name="[dim product].[Category].[Category]" caption="Category" numFmtId="0" hierarchy="12" level="1">
      <sharedItems count="3">
        <s v="Furniture"/>
        <s v="Office Supplies"/>
        <s v="Technology"/>
      </sharedItems>
    </cacheField>
    <cacheField name="[Measures].[Sum of Profit]" caption="Sum of Profit" numFmtId="0" hierarchy="43" level="32767"/>
    <cacheField name="[Measures].[Sum of Sales]" caption="Sum of Sales" numFmtId="0" hierarchy="42" level="32767"/>
    <cacheField name="[dim date].[Year].[Year]" caption="Year" numFmtId="0" hierarchy="11" level="1">
      <sharedItems containsSemiMixedTypes="0" containsNonDate="0" containsString="0"/>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cacheHierarchy uniqueName="[dim country].[State]" caption="State" attribute="1" defaultMemberUniqueName="[dim country].[State].[All]" allUniqueName="[dim country].[State].[All]" dimensionUniqueName="[dim count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3"/>
      </fieldsUsage>
    </cacheHierarchy>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0"/>
      </fieldsUsage>
    </cacheHierarchy>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48148145" backgroundQuery="1" createdVersion="8" refreshedVersion="8" minRefreshableVersion="3" recordCount="0" supportSubquery="1" supportAdvancedDrill="1" xr:uid="{73A359D2-1CA0-4EB1-BFC8-81AA00C8499E}">
  <cacheSource type="external" connectionId="8"/>
  <cacheFields count="4">
    <cacheField name="[Measures].[Sum of Sales]" caption="Sum of Sales" numFmtId="0" hierarchy="42" level="32767"/>
    <cacheField name="[dim date].[Year].[Year]" caption="Year" numFmtId="0" hierarchy="11" level="1">
      <sharedItems containsSemiMixedTypes="0" containsString="0" containsNumber="1" containsInteger="1" minValue="2016" maxValue="2019" count="4">
        <n v="2016"/>
        <n v="2017"/>
        <n v="2018"/>
        <n v="2019"/>
      </sharedItems>
      <extLst>
        <ext xmlns:x15="http://schemas.microsoft.com/office/spreadsheetml/2010/11/main" uri="{4F2E5C28-24EA-4eb8-9CBF-B6C8F9C3D259}">
          <x15:cachedUniqueNames>
            <x15:cachedUniqueName index="0" name="[dim date].[Year].&amp;[2016]"/>
            <x15:cachedUniqueName index="1" name="[dim date].[Year].&amp;[2017]"/>
            <x15:cachedUniqueName index="2" name="[dim date].[Year].&amp;[2018]"/>
            <x15:cachedUniqueName index="3" name="[dim date].[Year].&amp;[2019]"/>
          </x15:cachedUniqueNames>
        </ext>
      </extLst>
    </cacheField>
    <cacheField name="[dim country].[Region].[Region]" caption="Region" numFmtId="0" hierarchy="3" level="1">
      <sharedItems count="4">
        <s v="Central"/>
        <s v="East"/>
        <s v="South"/>
        <s v="West"/>
      </sharedItems>
    </cacheField>
    <cacheField name="[dim customer].[Customer Name].[Customer Name]" caption="Customer Name" numFmtId="0" hierarchy="6" level="1">
      <sharedItems count="17">
        <s v="Grant Thornton"/>
        <s v="Helen Wasserman"/>
        <s v="Hunter Lopez"/>
        <s v="Karen Ferguson"/>
        <s v="Pete Kriz"/>
        <s v="Raymond Buch"/>
        <s v="Rick Wilson"/>
        <s v="Seth Vernon"/>
        <s v="Todd Sumrall"/>
        <s v="Tom Ashbrook"/>
        <s v="Sean Miller" u="1"/>
        <s v="Ken Lonsdale" u="1"/>
        <s v="Sanjit Chand" u="1"/>
        <s v="Adrian Barton" u="1"/>
        <s v="Christopher Conant" u="1"/>
        <s v="Sanjit Engle" u="1"/>
        <s v="Tamara Chand" u="1"/>
      </sharedItems>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fieldsUsage count="2">
        <fieldUsage x="-1"/>
        <fieldUsage x="2"/>
      </fieldsUsage>
    </cacheHierarchy>
    <cacheHierarchy uniqueName="[dim country].[State]" caption="State" attribute="1" defaultMemberUniqueName="[dim country].[State].[All]" allUniqueName="[dim country].[State].[All]" dimensionUniqueName="[dim count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2" memberValueDatatype="130" unbalanced="0">
      <fieldsUsage count="2">
        <fieldUsage x="-1"/>
        <fieldUsage x="3"/>
      </fieldsUsage>
    </cacheHierarchy>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1"/>
      </fieldsUsage>
    </cacheHierarchy>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49652777" backgroundQuery="1" createdVersion="8" refreshedVersion="8" minRefreshableVersion="3" recordCount="0" supportSubquery="1" supportAdvancedDrill="1" xr:uid="{688661FE-A285-489B-B4A5-892821830437}">
  <cacheSource type="external" connectionId="8"/>
  <cacheFields count="5">
    <cacheField name="[Measures].[Sum of Sales]" caption="Sum of Sales" numFmtId="0" hierarchy="42" level="32767"/>
    <cacheField name="[dim date].[Year].[Year]" caption="Year" numFmtId="0" hierarchy="11" level="1">
      <sharedItems containsSemiMixedTypes="0" containsString="0" containsNumber="1" containsInteger="1" minValue="2016" maxValue="2019" count="4">
        <n v="2016"/>
        <n v="2017"/>
        <n v="2018"/>
        <n v="2019"/>
      </sharedItems>
      <extLst>
        <ext xmlns:x15="http://schemas.microsoft.com/office/spreadsheetml/2010/11/main" uri="{4F2E5C28-24EA-4eb8-9CBF-B6C8F9C3D259}">
          <x15:cachedUniqueNames>
            <x15:cachedUniqueName index="0" name="[dim date].[Year].&amp;[2016]"/>
            <x15:cachedUniqueName index="1" name="[dim date].[Year].&amp;[2017]"/>
            <x15:cachedUniqueName index="2" name="[dim date].[Year].&amp;[2018]"/>
            <x15:cachedUniqueName index="3" name="[dim date].[Year].&amp;[2019]"/>
          </x15:cachedUniqueNames>
        </ext>
      </extLst>
    </cacheField>
    <cacheField name="[dim country].[Region].[Region]" caption="Region" numFmtId="0" hierarchy="3" level="1">
      <sharedItems count="4">
        <s v="Central"/>
        <s v="East"/>
        <s v="South"/>
        <s v="West"/>
      </sharedItems>
    </cacheField>
    <cacheField name="[dim customer].[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dim country].[City].[City]" caption="City" numFmtId="0" level="1">
      <sharedItems count="13">
        <s v="Chicago"/>
        <s v="Columbus"/>
        <s v="Houston"/>
        <s v="Jackson"/>
        <s v="Los Angeles"/>
        <s v="New York City"/>
        <s v="Newark"/>
        <s v="Philadelphia"/>
        <s v="San Francisco"/>
        <s v="Seattle"/>
        <s v="San Diego" u="1"/>
        <s v="Springfield" u="1"/>
        <s v="Jacksonville" u="1"/>
      </sharedItems>
    </cacheField>
  </cacheFields>
  <cacheHierarchies count="54">
    <cacheHierarchy uniqueName="[dim country].[City]" caption="City" attribute="1" defaultMemberUniqueName="[dim country].[City].[All]" allUniqueName="[dim country].[City].[All]" dimensionUniqueName="[dim country]" displayFolder="" count="2" memberValueDatatype="130" unbalanced="0">
      <fieldsUsage count="2">
        <fieldUsage x="-1"/>
        <fieldUsage x="4"/>
      </fieldsUsage>
    </cacheHierarchy>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fieldsUsage count="2">
        <fieldUsage x="-1"/>
        <fieldUsage x="2"/>
      </fieldsUsage>
    </cacheHierarchy>
    <cacheHierarchy uniqueName="[dim country].[State]" caption="State" attribute="1" defaultMemberUniqueName="[dim country].[State].[All]" allUniqueName="[dim country].[State].[All]" dimensionUniqueName="[dim count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2" memberValueDatatype="130" unbalanced="0">
      <fieldsUsage count="2">
        <fieldUsage x="-1"/>
        <fieldUsage x="3"/>
      </fieldsUsage>
    </cacheHierarchy>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1"/>
      </fieldsUsage>
    </cacheHierarchy>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50462962" backgroundQuery="1" createdVersion="8" refreshedVersion="8" minRefreshableVersion="3" recordCount="0" supportSubquery="1" supportAdvancedDrill="1" xr:uid="{D9CE6619-61EC-489D-BD2B-E93A51E48A17}">
  <cacheSource type="external" connectionId="8"/>
  <cacheFields count="2">
    <cacheField name="[Measures].[Sum of Sales]" caption="Sum of Sales" numFmtId="0" hierarchy="42" level="32767"/>
    <cacheField name="[dim date].[Year].[Year]" caption="Year" numFmtId="0" hierarchy="11" level="1">
      <sharedItems containsSemiMixedTypes="0" containsNonDate="0" containsString="0"/>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cacheHierarchy uniqueName="[dim country].[State]" caption="State" attribute="1" defaultMemberUniqueName="[dim country].[State].[All]" allUniqueName="[dim country].[State].[All]" dimensionUniqueName="[dim count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1"/>
      </fieldsUsage>
    </cacheHierarchy>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51273147" backgroundQuery="1" createdVersion="8" refreshedVersion="8" minRefreshableVersion="3" recordCount="0" supportSubquery="1" supportAdvancedDrill="1" xr:uid="{11081263-BEA1-496B-87BB-989B6B8C4670}">
  <cacheSource type="external" connectionId="8"/>
  <cacheFields count="2">
    <cacheField name="[Measures].[Count of Order ID]" caption="Count of Order ID" numFmtId="0" hierarchy="46" level="32767"/>
    <cacheField name="[dim date].[Year].[Year]" caption="Year" numFmtId="0" hierarchy="11" level="1">
      <sharedItems containsSemiMixedTypes="0" containsNonDate="0" containsString="0"/>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cacheHierarchy uniqueName="[dim country].[State]" caption="State" attribute="1" defaultMemberUniqueName="[dim country].[State].[All]" allUniqueName="[dim country].[State].[All]" dimensionUniqueName="[dim count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1"/>
      </fieldsUsage>
    </cacheHierarchy>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51851855" backgroundQuery="1" createdVersion="8" refreshedVersion="8" minRefreshableVersion="3" recordCount="0" supportSubquery="1" supportAdvancedDrill="1" xr:uid="{E2427037-BEF0-4E35-BF8B-FAD2C762E2F2}">
  <cacheSource type="external" connectionId="8"/>
  <cacheFields count="2">
    <cacheField name="[Measures].[Sum of Profit]" caption="Sum of Profit" numFmtId="0" hierarchy="43" level="32767"/>
    <cacheField name="[dim date].[Year].[Year]" caption="Year" numFmtId="0" hierarchy="11" level="1">
      <sharedItems containsSemiMixedTypes="0" containsNonDate="0" containsString="0"/>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cacheHierarchy uniqueName="[dim country].[State]" caption="State" attribute="1" defaultMemberUniqueName="[dim country].[State].[All]" allUniqueName="[dim country].[State].[All]" dimensionUniqueName="[dim count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1"/>
      </fieldsUsage>
    </cacheHierarchy>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90.850952893517" backgroundQuery="1" createdVersion="8" refreshedVersion="8" minRefreshableVersion="3" recordCount="0" supportSubquery="1" supportAdvancedDrill="1" xr:uid="{8785CE61-B863-4429-9DC0-F8DC7722DC99}">
  <cacheSource type="external" connectionId="8"/>
  <cacheFields count="4">
    <cacheField name="[dim product].[Sub-Category].[Sub-Category]" caption="Sub-Category" numFmtId="0" hierarchy="15" level="1">
      <sharedItems count="4">
        <s v="Bookcases"/>
        <s v="Chairs"/>
        <s v="Furnishings"/>
        <s v="Tables"/>
      </sharedItems>
    </cacheField>
    <cacheField name="[Measures].[Average of Discount]" caption="Average of Discount" numFmtId="0" hierarchy="49" level="32767"/>
    <cacheField name="[Measures].[Sum of Profit]" caption="Sum of Profit" numFmtId="0" hierarchy="43" level="32767"/>
    <cacheField name="[dim date].[Year].[Year]" caption="Year" numFmtId="0" hierarchy="11" level="1">
      <sharedItems containsSemiMixedTypes="0" containsNonDate="0" containsString="0"/>
    </cacheField>
  </cacheFields>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cacheHierarchy uniqueName="[dim country].[State]" caption="State" attribute="1" defaultMemberUniqueName="[dim country].[State].[All]" allUniqueName="[dim country].[State].[All]" dimensionUniqueName="[dim count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fieldsUsage count="2">
        <fieldUsage x="-1"/>
        <fieldUsage x="3"/>
      </fieldsUsage>
    </cacheHierarchy>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2" memberValueDatatype="130" unbalanced="0">
      <fieldsUsage count="2">
        <fieldUsage x="-1"/>
        <fieldUsage x="0"/>
      </fieldsUsage>
    </cacheHierarchy>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dimensions count="6">
    <dimension name="dim country" uniqueName="[dim country]" caption="dim country"/>
    <dimension name="dim customer" uniqueName="[dim customer]" caption="dim customer"/>
    <dimension name="dim date" uniqueName="[dim date]" caption="dim date"/>
    <dimension name="dim product" uniqueName="[dim product]" caption="dim product"/>
    <dimension name="Fact Table" uniqueName="[Fact Table]" caption="Fact Table"/>
    <dimension measure="1" name="Measures" uniqueName="[Measures]" caption="Measures"/>
  </dimensions>
  <measureGroups count="7">
    <measureGroup name="dim country" caption="dim country"/>
    <measureGroup name="dim customer" caption="dim customer"/>
    <measureGroup name="dim date" caption="dim date"/>
    <measureGroup name="dim product" caption="dim product"/>
    <measureGroup name="Fact Table" caption="Fact Table"/>
    <measureGroup name="unused" caption="unused"/>
    <measureGroup name="unused 1" caption="unused 1"/>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BooK" refreshedDate="46274.976828472223" backgroundQuery="1" createdVersion="3" refreshedVersion="8" minRefreshableVersion="3" recordCount="0" supportSubquery="1" supportAdvancedDrill="1" xr:uid="{3FD3AA1D-876D-4D10-8644-509EE50696F7}">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dim country].[City]" caption="City" attribute="1" defaultMemberUniqueName="[dim country].[City].[All]" allUniqueName="[dim country].[City].[All]" dimensionUniqueName="[dim country]" displayFolder="" count="0" memberValueDatatype="130" unbalanced="0"/>
    <cacheHierarchy uniqueName="[dim country].[Country]" caption="Country" attribute="1" defaultMemberUniqueName="[dim country].[Country].[All]" allUniqueName="[dim country].[Country].[All]" dimensionUniqueName="[dim country]" displayFolder="" count="0" memberValueDatatype="130" unbalanced="0"/>
    <cacheHierarchy uniqueName="[dim country].[Postal Code]" caption="Postal Code" attribute="1" defaultMemberUniqueName="[dim country].[Postal Code].[All]" allUniqueName="[dim country].[Postal Code].[All]" dimensionUniqueName="[dim country]" displayFolder="" count="0" memberValueDatatype="130" unbalanced="0"/>
    <cacheHierarchy uniqueName="[dim country].[Region]" caption="Region" attribute="1" defaultMemberUniqueName="[dim country].[Region].[All]" allUniqueName="[dim country].[Region].[All]" dimensionUniqueName="[dim country]" displayFolder="" count="2" memberValueDatatype="130" unbalanced="0"/>
    <cacheHierarchy uniqueName="[dim country].[State]" caption="State" attribute="1" defaultMemberUniqueName="[dim country].[State].[All]" allUniqueName="[dim country].[State].[All]" dimensionUniqueName="[dim country]" displayFolder="" count="0" memberValueDatatype="130" unbalanced="0"/>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Month Name]" caption="Month Name" attribute="1" defaultMemberUniqueName="[dim date].[Month Name].[All]" allUniqueName="[dim date].[Month Name].[All]" dimensionUniqueName="[dim date]"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Quarter]" caption="Quarter" attribute="1" defaultMemberUniqueName="[dim date].[Quarter].[All]" allUniqueName="[dim date].[Quarter].[All]" dimensionUniqueName="[dim date]" displayFolder="" count="0" memberValueDatatype="20" unbalanced="0"/>
    <cacheHierarchy uniqueName="[dim date].[Year]" caption="Year" attribute="1" defaultMemberUniqueName="[dim date].[Year].[All]" allUniqueName="[dim date].[Year].[All]" dimensionUniqueName="[dim date]" displayFolder="" count="2" memberValueDatatype="2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product].[Product ID]" caption="Product ID" attribute="1" defaultMemberUniqueName="[dim product].[Product ID].[All]" allUniqueName="[dim product].[Product ID].[All]" dimensionUniqueName="[dim product]" displayFolder="" count="0" memberValueDatatype="130" unbalanced="0"/>
    <cacheHierarchy uniqueName="[dim product].[Product Name]" caption="Product Name" attribute="1" defaultMemberUniqueName="[dim product].[Product Name].[All]" allUniqueName="[dim product].[Product Name].[All]" dimensionUniqueName="[dim product]" displayFolder="" count="0" memberValueDatatype="130" unbalanced="0"/>
    <cacheHierarchy uniqueName="[dim product].[Sub-Category]" caption="Sub-Category" attribute="1" defaultMemberUniqueName="[dim product].[Sub-Category].[All]" allUniqueName="[dim product].[Sub-Category].[All]" dimensionUniqueName="[dim product]" displayFolder="" count="0" memberValueDatatype="130" unbalanced="0"/>
    <cacheHierarchy uniqueName="[Fact Table].[Customer ID]" caption="Customer ID" attribute="1" defaultMemberUniqueName="[Fact Table].[Customer ID].[All]" allUniqueName="[Fact Table].[Customer ID].[All]" dimensionUniqueName="[Fact Table]" displayFolder="" count="0" memberValueDatatype="130" unbalanced="0"/>
    <cacheHierarchy uniqueName="[Fact Table].[Discount]" caption="Discount" attribute="1" defaultMemberUniqueName="[Fact Table].[Discount].[All]" allUniqueName="[Fact Table].[Discount].[All]" dimensionUniqueName="[Fact Table]" displayFolder="" count="0" memberValueDatatype="5" unbalanced="0"/>
    <cacheHierarchy uniqueName="[Fact Table].[Order Date]" caption="Order Date" attribute="1" time="1" defaultMemberUniqueName="[Fact Table].[Order Date].[All]" allUniqueName="[Fact Table].[Order Date].[All]" dimensionUniqueName="[Fact Table]" displayFolder="" count="0" memberValueDatatype="7" unbalanced="0"/>
    <cacheHierarchy uniqueName="[Fact Table].[Order ID]" caption="Order ID" attribute="1" defaultMemberUniqueName="[Fact Table].[Order ID].[All]" allUniqueName="[Fact Table].[Order ID].[All]" dimensionUniqueName="[Fact Table]" displayFolder="" count="0" memberValueDatatype="130" unbalanced="0"/>
    <cacheHierarchy uniqueName="[Fact Table].[Postal Code]" caption="Postal Code" attribute="1" defaultMemberUniqueName="[Fact Table].[Postal Code].[All]" allUniqueName="[Fact Table].[Postal Code].[All]" dimensionUniqueName="[Fact Table]" displayFolder="" count="0" memberValueDatatype="130" unbalanced="0"/>
    <cacheHierarchy uniqueName="[Fact Table].[Product ID]" caption="Product ID" attribute="1" defaultMemberUniqueName="[Fact Table].[Product ID].[All]" allUniqueName="[Fact Table].[Product ID].[All]" dimensionUniqueName="[Fact Table]" displayFolder="" count="0" memberValueDatatype="130" unbalanced="0"/>
    <cacheHierarchy uniqueName="[Fact Table].[Profit]" caption="Profit" attribute="1" defaultMemberUniqueName="[Fact Table].[Profit].[All]" allUniqueName="[Fact Table].[Profit].[All]" dimensionUniqueName="[Fact Table]" displayFolder="" count="0" memberValueDatatype="5" unbalanced="0"/>
    <cacheHierarchy uniqueName="[Fact Table].[Quantity]" caption="Quantity" attribute="1" defaultMemberUniqueName="[Fact Table].[Quantity].[All]" allUniqueName="[Fact Table].[Quantity].[All]" dimensionUniqueName="[Fact Table]" displayFolder="" count="0" memberValueDatatype="20" unbalanced="0"/>
    <cacheHierarchy uniqueName="[Fact Table].[Returned]" caption="Returned" attribute="1" defaultMemberUniqueName="[Fact Table].[Returned].[All]" allUniqueName="[Fact Table].[Returned].[All]" dimensionUniqueName="[Fact Table]" displayFolder="" count="0" memberValueDatatype="130" unbalanced="0"/>
    <cacheHierarchy uniqueName="[Fact Table].[Row ID]" caption="Row ID" attribute="1" defaultMemberUniqueName="[Fact Table].[Row ID].[All]" allUniqueName="[Fact Table].[Row ID].[All]" dimensionUniqueName="[Fact Table]" displayFolder="" count="0" memberValueDatatype="20" unbalanced="0"/>
    <cacheHierarchy uniqueName="[Fact Table].[Sales]" caption="Sales" attribute="1" defaultMemberUniqueName="[Fact Table].[Sales].[All]" allUniqueName="[Fact Table].[Sales].[All]" dimensionUniqueName="[Fact Table]" displayFolder="" count="0" memberValueDatatype="5" unbalanced="0"/>
    <cacheHierarchy uniqueName="[Fact Table].[Ship Date]" caption="Ship Date" attribute="1" time="1" defaultMemberUniqueName="[Fact Table].[Ship Date].[All]" allUniqueName="[Fact Table].[Ship Date].[All]" dimensionUniqueName="[Fact Table]" displayFolder="" count="0" memberValueDatatype="7" unbalanced="0"/>
    <cacheHierarchy uniqueName="[Fact Table].[Ship Mode]" caption="Ship Mode" attribute="1" defaultMemberUniqueName="[Fact Table].[Ship Mode].[All]" allUniqueName="[Fact Table].[Ship Mode].[All]" dimensionUniqueName="[Fact Table]" displayFolder="" count="0" memberValueDatatype="130" unbalanced="0"/>
    <cacheHierarchy uniqueName="[Fact Table].[Shipping days]" caption="Shipping days" attribute="1" defaultMemberUniqueName="[Fact Table].[Shipping days].[All]" allUniqueName="[Fact Table].[Shipping days].[All]" dimensionUniqueName="[Fact Table]" displayFolder="" count="0" memberValueDatatype="20" unbalanced="0"/>
    <cacheHierarchy uniqueName="[unused].[Order ID]" caption="Order ID" attribute="1" defaultMemberUniqueName="[unused].[Order ID].[All]" allUniqueName="[unused].[Order ID].[All]" dimensionUniqueName="[unused]" displayFolder="" count="0" memberValueDatatype="130" unbalanced="0" hidden="1"/>
    <cacheHierarchy uniqueName="[unused].[Returned]" caption="Returned" attribute="1" defaultMemberUniqueName="[unused].[Returned].[All]" allUniqueName="[unused].[Returned].[All]" dimensionUniqueName="[unused]" displayFolder="" count="0" memberValueDatatype="130" unbalanced="0" hidden="1"/>
    <cacheHierarchy uniqueName="[unused 1].[Person]" caption="Person" attribute="1" defaultMemberUniqueName="[unused 1].[Person].[All]" allUniqueName="[unused 1].[Person].[All]" dimensionUniqueName="[unused 1]" displayFolder="" count="0" memberValueDatatype="130" unbalanced="0" hidden="1"/>
    <cacheHierarchy uniqueName="[unused 1].[Region]" caption="Region" attribute="1" defaultMemberUniqueName="[unused 1].[Region].[All]" allUniqueName="[unused 1].[Region].[All]" dimensionUniqueName="[unused 1]" displayFolder="" count="0" memberValueDatatype="130" unbalanced="0" hidden="1"/>
    <cacheHierarchy uniqueName="[Measures].[__XL_Count Fact Table]" caption="__XL_Count Fact Table" measure="1" displayFolder="" measureGroup="Fact Table" count="0" hidden="1"/>
    <cacheHierarchy uniqueName="[Measures].[__XL_Count dim date]" caption="__XL_Count dim date" measure="1" displayFolder="" measureGroup="dim date" count="0" hidden="1"/>
    <cacheHierarchy uniqueName="[Measures].[__XL_Count dim customer]" caption="__XL_Count dim customer" measure="1" displayFolder="" measureGroup="dim customer" count="0" hidden="1"/>
    <cacheHierarchy uniqueName="[Measures].[__XL_Count dim country]" caption="__XL_Count dim country" measure="1" displayFolder="" measureGroup="dim country" count="0" hidden="1"/>
    <cacheHierarchy uniqueName="[Measures].[__XL_Count dim product]" caption="__XL_Count dim product" measure="1" displayFolder="" measureGroup="dim product" count="0" hidden="1"/>
    <cacheHierarchy uniqueName="[Measures].[__XL_Count unused 1]" caption="__XL_Count unused 1" measure="1" displayFolder="" measureGroup="unused 1" count="0" hidden="1"/>
    <cacheHierarchy uniqueName="[Measures].[__XL_Count unused]" caption="__XL_Count unused" measure="1" displayFolder="" measureGroup="unused" count="0" hidden="1"/>
    <cacheHierarchy uniqueName="[Measures].[__No measures defined]" caption="__No measures defined" measure="1" displayFolder="" count="0" hidden="1"/>
    <cacheHierarchy uniqueName="[Measures].[Sum of Sales]" caption="Sum of Sales" measure="1" displayFolder="" measureGroup="Fact Table"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Fact Tabl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 Table" count="0" hidden="1">
      <extLst>
        <ext xmlns:x15="http://schemas.microsoft.com/office/spreadsheetml/2010/11/main" uri="{B97F6D7D-B522-45F9-BDA1-12C45D357490}">
          <x15:cacheHierarchy aggregatedColumn="23"/>
        </ext>
      </extLst>
    </cacheHierarchy>
    <cacheHierarchy uniqueName="[Measures].[Count of Returned]" caption="Count of Returned" measure="1" displayFolder="" measureGroup="Fact Table"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 Tabl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Fact Table" count="0" hidden="1">
      <extLst>
        <ext xmlns:x15="http://schemas.microsoft.com/office/spreadsheetml/2010/11/main" uri="{B97F6D7D-B522-45F9-BDA1-12C45D357490}">
          <x15:cacheHierarchy aggregatedColumn="17"/>
        </ext>
      </extLst>
    </cacheHierarchy>
    <cacheHierarchy uniqueName="[Measures].[Count of City]" caption="Count of City" measure="1" displayFolder="" measureGroup="dim country"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Fact Table" count="0" hidden="1">
      <extLst>
        <ext xmlns:x15="http://schemas.microsoft.com/office/spreadsheetml/2010/11/main" uri="{B97F6D7D-B522-45F9-BDA1-12C45D357490}">
          <x15:cacheHierarchy aggregatedColumn="17"/>
        </ext>
      </extLst>
    </cacheHierarchy>
    <cacheHierarchy uniqueName="[Measures].[Sum of Shipping days]" caption="Sum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Average of Shipping days]" caption="Average of Shipping days" measure="1" displayFolder="" measureGroup="Fact Table"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2"/>
        </ext>
      </extLst>
    </cacheHierarchy>
    <cacheHierarchy uniqueName="[Measures].[Count of Discount]" caption="Count of Discount" measure="1" displayFolder="" measureGroup="Fact Tabl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2923685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21CEEE-B74F-4BBB-9AC3-69583AA276DB}" name="PivotTable25" cacheId="4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Bottom 5 products">
  <location ref="D12:E18" firstHeaderRow="1" firstDataRow="1" firstDataCol="1"/>
  <pivotFields count="3">
    <pivotField axis="axisRow" allDrilled="1" subtotalTop="0" showAll="0" measureFilter="1"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2"/>
    </i>
    <i>
      <x v="4"/>
    </i>
    <i>
      <x v="3"/>
    </i>
    <i t="grand">
      <x/>
    </i>
  </rowItems>
  <colItems count="1">
    <i/>
  </colItems>
  <dataFields count="1">
    <dataField name="Sum of Sales" fld="1" baseField="0" baseItem="0" numFmtId="164"/>
  </dataFields>
  <formats count="5">
    <format dxfId="114">
      <pivotArea outline="0" collapsedLevelsAreSubtotals="1" fieldPosition="0"/>
    </format>
    <format dxfId="113">
      <pivotArea dataOnly="0" labelOnly="1" fieldPosition="0">
        <references count="1">
          <reference field="0" count="1">
            <x v="9"/>
          </reference>
        </references>
      </pivotArea>
    </format>
    <format dxfId="112">
      <pivotArea field="0" type="button" dataOnly="0" labelOnly="1" outline="0" axis="axisRow" fieldPosition="0"/>
    </format>
    <format dxfId="111">
      <pivotArea dataOnly="0" labelOnly="1" outline="0" axis="axisValues" fieldPosition="0"/>
    </format>
    <format dxfId="110">
      <pivotArea dataOnly="0" fieldPosition="0">
        <references count="1">
          <reference field="0" count="1">
            <x v="2"/>
          </reference>
        </references>
      </pivotArea>
    </format>
  </formats>
  <conditionalFormats count="2">
    <conditionalFormat priority="11">
      <pivotAreas count="1">
        <pivotArea type="data" collapsedLevelsAreSubtotals="1" fieldPosition="0">
          <references count="2">
            <reference field="4294967294" count="1" selected="0">
              <x v="0"/>
            </reference>
            <reference field="0" count="5">
              <x v="2"/>
              <x v="5"/>
              <x v="6"/>
              <x v="7"/>
              <x v="8"/>
            </reference>
          </references>
        </pivotArea>
      </pivotAreas>
    </conditionalFormat>
    <conditionalFormat priority="12">
      <pivotAreas count="1">
        <pivotArea type="data" collapsedLevelsAreSubtotals="1" fieldPosition="0">
          <references count="2">
            <reference field="4294967294" count="1" selected="0">
              <x v="0"/>
            </reference>
            <reference field="0" count="5">
              <x v="9"/>
              <x v="10"/>
              <x v="11"/>
              <x v="12"/>
              <x v="13"/>
            </reference>
          </references>
        </pivotArea>
      </pivotAreas>
    </conditionalFormat>
  </conditional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date].[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2">
      <autoFilter ref="A1">
        <filterColumn colId="0">
          <top10 top="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330482-1223-49C9-AD3C-D8135B57954F}" name="PivotTable35" cacheId="67" applyNumberFormats="0" applyBorderFormats="0" applyFontFormats="0" applyPatternFormats="0" applyAlignmentFormats="0" applyWidthHeightFormats="1" dataCaption="Values" tag="6b23993a-19a2-4241-aacc-bca1e6c8c838" updatedVersion="8" minRefreshableVersion="3" useAutoFormatting="1" subtotalHiddenItems="1" itemPrintTitles="1" createdVersion="8" indent="0" outline="1" outlineData="1" multipleFieldFilters="0">
  <location ref="V7:V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dataFields>
  <formats count="1">
    <format dxfId="115">
      <pivotArea outline="0" collapsedLevelsAreSubtotals="1" fieldPosition="0"/>
    </format>
  </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date].[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E1D5C0-B995-4252-B1D4-C47826AA835A}" name="PivotTable27" cacheId="4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5" rowHeaderCaption="Segment">
  <location ref="G4:H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164"/>
  </dataFields>
  <formats count="3">
    <format dxfId="118">
      <pivotArea outline="0" collapsedLevelsAreSubtotals="1" fieldPosition="0"/>
    </format>
    <format dxfId="117">
      <pivotArea field="0" type="button" dataOnly="0" labelOnly="1" outline="0" axis="axisRow" fieldPosition="0"/>
    </format>
    <format dxfId="116">
      <pivotArea dataOnly="0" labelOnly="1" outline="0" axis="axisValues" fieldPosition="0"/>
    </format>
  </formats>
  <conditionalFormats count="1">
    <conditionalFormat priority="10">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date].[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Fact Table]"/>
        <x15:activeTabTopLevelEntity name="[dim date]"/>
        <x15:activeTabTopLevelEntity name="[dim 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718053-28D3-4A96-8CE9-3CCCCC31523D}" name="PivotTable18" cacheId="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lowest-performing states">
  <location ref="K38:L44" firstHeaderRow="1" firstDataRow="1" firstDataCol="1"/>
  <pivotFields count="3">
    <pivotField axis="axisRow" allDrilled="1" subtotalTop="0" showAll="0" measureFilter="1"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3"/>
    </i>
    <i>
      <x v="2"/>
    </i>
    <i>
      <x v="4"/>
    </i>
    <i>
      <x/>
    </i>
    <i t="grand">
      <x/>
    </i>
  </rowItems>
  <colItems count="1">
    <i/>
  </colItems>
  <dataFields count="1">
    <dataField name="Count of Order ID" fld="1" subtotal="count" baseField="0" baseItem="0"/>
  </dataFields>
  <formats count="12">
    <format dxfId="130">
      <pivotArea outline="0" collapsedLevelsAreSubtotals="1" fieldPosition="0"/>
    </format>
    <format dxfId="129">
      <pivotArea field="0" type="button" dataOnly="0" labelOnly="1" outline="0" axis="axisRow" fieldPosition="0"/>
    </format>
    <format dxfId="128">
      <pivotArea dataOnly="0" labelOnly="1" outline="0" axis="axisValues" fieldPosition="0"/>
    </format>
    <format dxfId="127">
      <pivotArea dataOnly="0" fieldPosition="0">
        <references count="1">
          <reference field="0" count="1">
            <x v="5"/>
          </reference>
        </references>
      </pivotArea>
    </format>
    <format dxfId="126">
      <pivotArea dataOnly="0" fieldPosition="0">
        <references count="1">
          <reference field="0" count="1">
            <x v="3"/>
          </reference>
        </references>
      </pivotArea>
    </format>
    <format dxfId="125">
      <pivotArea dataOnly="0" fieldPosition="0">
        <references count="1">
          <reference field="0" count="1">
            <x v="6"/>
          </reference>
        </references>
      </pivotArea>
    </format>
    <format dxfId="124">
      <pivotArea dataOnly="0" fieldPosition="0">
        <references count="1">
          <reference field="0" count="1">
            <x v="7"/>
          </reference>
        </references>
      </pivotArea>
    </format>
    <format dxfId="123">
      <pivotArea dataOnly="0" fieldPosition="0">
        <references count="1">
          <reference field="0" count="1">
            <x v="8"/>
          </reference>
        </references>
      </pivotArea>
    </format>
    <format dxfId="122">
      <pivotArea dataOnly="0" fieldPosition="0">
        <references count="1">
          <reference field="0" count="0"/>
        </references>
      </pivotArea>
    </format>
    <format dxfId="121">
      <pivotArea outline="0" collapsedLevelsAreSubtotals="1" fieldPosition="0"/>
    </format>
    <format dxfId="120">
      <pivotArea dataOnly="0" labelOnly="1" fieldPosition="0">
        <references count="1">
          <reference field="0" count="0"/>
        </references>
      </pivotArea>
    </format>
    <format dxfId="119">
      <pivotArea dataOnly="0" labelOnly="1" grandRow="1" outline="0" fieldPosition="0"/>
    </format>
  </formats>
  <conditionalFormats count="1">
    <conditionalFormat priority="17">
      <pivotAreas count="1">
        <pivotArea type="data" collapsedLevelsAreSubtotals="1" fieldPosition="0">
          <references count="2">
            <reference field="4294967294" count="1" selected="0">
              <x v="0"/>
            </reference>
            <reference field="0" count="5">
              <x v="3"/>
              <x v="5"/>
              <x v="6"/>
              <x v="7"/>
              <x v="8"/>
            </reference>
          </references>
        </pivotArea>
      </pivotAreas>
    </conditionalFormat>
  </conditional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date].[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top="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activeTabTopLevelEntity name="[dim 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EF856C-2486-45B2-8205-487F4A60BA3C}" name="PivotTable22" cacheId="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lowest-performing states">
  <location ref="N38:O44" firstHeaderRow="1" firstDataRow="1" firstDataCol="1"/>
  <pivotFields count="3">
    <pivotField axis="axisRow" allDrilled="1" subtotalTop="0" showAll="0" measureFilter="1" defaultSubtotal="0" defaultAttributeDrillState="1">
      <items count="9">
        <item x="5"/>
        <item x="3"/>
        <item x="6"/>
        <item x="7"/>
        <item x="8"/>
        <item x="2"/>
        <item x="0"/>
        <item x="1"/>
        <item x="4"/>
      </items>
    </pivotField>
    <pivotField dataField="1" subtotalTop="0" showAll="0" defaultSubtotal="0"/>
    <pivotField allDrilled="1" subtotalTop="0" showAll="0" dataSourceSort="1" defaultSubtotal="0" defaultAttributeDrillState="1"/>
  </pivotFields>
  <rowFields count="1">
    <field x="0"/>
  </rowFields>
  <rowItems count="6">
    <i>
      <x v="1"/>
    </i>
    <i>
      <x v="5"/>
    </i>
    <i>
      <x v="6"/>
    </i>
    <i>
      <x v="7"/>
    </i>
    <i>
      <x v="8"/>
    </i>
    <i t="grand">
      <x/>
    </i>
  </rowItems>
  <colItems count="1">
    <i/>
  </colItems>
  <dataFields count="1">
    <dataField name="Average of Shipping days" fld="1" subtotal="average" baseField="0" baseItem="0"/>
  </dataFields>
  <formats count="14">
    <format dxfId="144">
      <pivotArea outline="0" collapsedLevelsAreSubtotals="1" fieldPosition="0"/>
    </format>
    <format dxfId="143">
      <pivotArea dataOnly="0" fieldPosition="0">
        <references count="1">
          <reference field="0" count="1">
            <x v="0"/>
          </reference>
        </references>
      </pivotArea>
    </format>
    <format dxfId="142">
      <pivotArea dataOnly="0" fieldPosition="0">
        <references count="1">
          <reference field="0" count="1">
            <x v="1"/>
          </reference>
        </references>
      </pivotArea>
    </format>
    <format dxfId="141">
      <pivotArea dataOnly="0" fieldPosition="0">
        <references count="1">
          <reference field="0" count="1">
            <x v="2"/>
          </reference>
        </references>
      </pivotArea>
    </format>
    <format dxfId="140">
      <pivotArea dataOnly="0" fieldPosition="0">
        <references count="1">
          <reference field="0" count="1">
            <x v="3"/>
          </reference>
        </references>
      </pivotArea>
    </format>
    <format dxfId="139">
      <pivotArea dataOnly="0" fieldPosition="0">
        <references count="1">
          <reference field="0" count="1">
            <x v="4"/>
          </reference>
        </references>
      </pivotArea>
    </format>
    <format dxfId="138">
      <pivotArea dataOnly="0" fieldPosition="0">
        <references count="1">
          <reference field="0" count="0"/>
        </references>
      </pivotArea>
    </format>
    <format dxfId="137">
      <pivotArea outline="0" collapsedLevelsAreSubtotals="1" fieldPosition="0"/>
    </format>
    <format dxfId="136">
      <pivotArea dataOnly="0" labelOnly="1" grandRow="1" outline="0" fieldPosition="0"/>
    </format>
    <format dxfId="135">
      <pivotArea collapsedLevelsAreSubtotals="1" fieldPosition="0">
        <references count="1">
          <reference field="0" count="0"/>
        </references>
      </pivotArea>
    </format>
    <format dxfId="134">
      <pivotArea field="0" type="button" dataOnly="0" labelOnly="1" outline="0" axis="axisRow" fieldPosition="0"/>
    </format>
    <format dxfId="133">
      <pivotArea dataOnly="0" labelOnly="1" fieldPosition="0">
        <references count="1">
          <reference field="0" count="0"/>
        </references>
      </pivotArea>
    </format>
    <format dxfId="132">
      <pivotArea dataOnly="0" labelOnly="1" outline="0" axis="axisValues" fieldPosition="0"/>
    </format>
    <format dxfId="131">
      <pivotArea collapsedLevelsAreSubtotals="1" fieldPosition="0">
        <references count="1">
          <reference field="0" count="0"/>
        </references>
      </pivotArea>
    </format>
  </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date].[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 days"/>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top="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activeTabTopLevelEntity name="[dim 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7E8E74-C3F4-4573-B190-BAFB06170608}" name="PivotTable3" cacheId="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Category">
  <location ref="E23:G27"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Fields count="1">
    <field x="-2"/>
  </colFields>
  <colItems count="2">
    <i>
      <x/>
    </i>
    <i i="1">
      <x v="1"/>
    </i>
  </colItems>
  <dataFields count="2">
    <dataField name="Sum of Sales" fld="2" baseField="0" baseItem="0"/>
    <dataField name="Sum of Profit" fld="1" baseField="0" baseItem="0" numFmtId="164"/>
  </dataFields>
  <formats count="8">
    <format dxfId="152">
      <pivotArea field="0" type="button" dataOnly="0" labelOnly="1" outline="0" axis="axisRow" fieldPosition="0"/>
    </format>
    <format dxfId="151">
      <pivotArea dataOnly="0" labelOnly="1" outline="0" axis="axisValues" fieldPosition="0"/>
    </format>
    <format dxfId="150">
      <pivotArea dataOnly="0" fieldPosition="0">
        <references count="1">
          <reference field="0" count="0"/>
        </references>
      </pivotArea>
    </format>
    <format dxfId="149">
      <pivotArea outline="0" collapsedLevelsAreSubtotals="1" fieldPosition="0"/>
    </format>
    <format dxfId="148">
      <pivotArea dataOnly="0" fieldPosition="0">
        <references count="1">
          <reference field="0" count="1">
            <x v="2"/>
          </reference>
        </references>
      </pivotArea>
    </format>
    <format dxfId="147">
      <pivotArea dataOnly="0" fieldPosition="0">
        <references count="1">
          <reference field="0" count="1">
            <x v="0"/>
          </reference>
        </references>
      </pivotArea>
    </format>
    <format dxfId="146">
      <pivotArea collapsedLevelsAreSubtotals="1" fieldPosition="0">
        <references count="1">
          <reference field="0" count="0"/>
        </references>
      </pivotArea>
    </format>
    <format dxfId="145">
      <pivotArea dataOnly="0" labelOnly="1" fieldPosition="0">
        <references count="1">
          <reference field="0" count="0"/>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date].[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activeTabTopLevelEntity name="[dim date]"/>
        <x15:activeTabTopLevelEntity name="[dim 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E56FD3-7DB0-4B65-862E-3F4281263B73}" name="PivotTable36" cacheId="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V10:V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formats count="1">
    <format dxfId="153">
      <pivotArea outline="0" collapsedLevelsAreSubtotals="1" fieldPosition="0"/>
    </format>
  </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date].[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2A7F1A-4744-4A16-87D8-9E4A0363A994}" name="PivotTable24" cacheId="4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 rowHeaderCaption="Top 5 products">
  <location ref="D4:E10" firstHeaderRow="1" firstDataRow="1" firstDataCol="1"/>
  <pivotFields count="3">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3"/>
    </i>
    <i>
      <x v="1"/>
    </i>
    <i>
      <x v="2"/>
    </i>
    <i>
      <x v="4"/>
    </i>
    <i t="grand">
      <x/>
    </i>
  </rowItems>
  <colItems count="1">
    <i/>
  </colItems>
  <dataFields count="1">
    <dataField name="Sum of Sales" fld="1" baseField="0" baseItem="0" numFmtId="164"/>
  </dataFields>
  <formats count="4">
    <format dxfId="157">
      <pivotArea outline="0" collapsedLevelsAreSubtotals="1" fieldPosition="0"/>
    </format>
    <format dxfId="156">
      <pivotArea dataOnly="0" labelOnly="1" fieldPosition="0">
        <references count="1">
          <reference field="0" count="1">
            <x v="0"/>
          </reference>
        </references>
      </pivotArea>
    </format>
    <format dxfId="155">
      <pivotArea field="0" type="button" dataOnly="0" labelOnly="1" outline="0" axis="axisRow" fieldPosition="0"/>
    </format>
    <format dxfId="154">
      <pivotArea dataOnly="0" labelOnly="1" outline="0" axis="axisValues" fieldPosition="0"/>
    </format>
  </formats>
  <conditionalFormats count="1">
    <conditionalFormat priority="13">
      <pivotAreas count="1">
        <pivotArea type="data" collapsedLevelsAreSubtotals="1" fieldPosition="0">
          <references count="2">
            <reference field="4294967294" count="1" selected="0">
              <x v="0"/>
            </reference>
            <reference field="0" count="5">
              <x v="0"/>
              <x v="1"/>
              <x v="5"/>
              <x v="6"/>
              <x v="7"/>
            </reference>
          </references>
        </pivotArea>
      </pivotAreas>
    </conditionalFormat>
  </conditional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date].[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activeTabTopLevelEntity name="[dim date]"/>
        <x15:activeTabTopLevelEntity name="[dim 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AD5F3F-102D-470B-8076-7B55DB699FF7}" name="PivotTable16"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tate">
  <location ref="E38:F86" firstHeaderRow="1" firstDataRow="1" firstDataCol="1"/>
  <pivotFields count="3">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8">
    <i>
      <x v="3"/>
    </i>
    <i>
      <x v="29"/>
    </i>
    <i>
      <x v="44"/>
    </i>
    <i>
      <x v="40"/>
    </i>
    <i>
      <x v="35"/>
    </i>
    <i>
      <x v="8"/>
    </i>
    <i>
      <x v="19"/>
    </i>
    <i>
      <x v="11"/>
    </i>
    <i>
      <x v="30"/>
    </i>
    <i>
      <x v="32"/>
    </i>
    <i>
      <x v="9"/>
    </i>
    <i>
      <x v="12"/>
    </i>
    <i>
      <x v="39"/>
    </i>
    <i>
      <x v="15"/>
    </i>
    <i>
      <x v="6"/>
    </i>
    <i>
      <x v="1"/>
    </i>
    <i>
      <x v="4"/>
    </i>
    <i>
      <x v="27"/>
    </i>
    <i>
      <x v="17"/>
    </i>
    <i>
      <x v="22"/>
    </i>
    <i>
      <x v="18"/>
    </i>
    <i>
      <x v="43"/>
    </i>
    <i>
      <x v="20"/>
    </i>
    <i>
      <x v="33"/>
    </i>
    <i>
      <x v="46"/>
    </i>
    <i>
      <x v="16"/>
    </i>
    <i>
      <x v="5"/>
    </i>
    <i>
      <x v="23"/>
    </i>
    <i>
      <x v="24"/>
    </i>
    <i>
      <x v="36"/>
    </i>
    <i>
      <x v="25"/>
    </i>
    <i>
      <x v="21"/>
    </i>
    <i>
      <x v="34"/>
    </i>
    <i>
      <x v="28"/>
    </i>
    <i>
      <x v="2"/>
    </i>
    <i>
      <x v="41"/>
    </i>
    <i>
      <x/>
    </i>
    <i>
      <x v="37"/>
    </i>
    <i>
      <x v="26"/>
    </i>
    <i>
      <x v="10"/>
    </i>
    <i>
      <x v="45"/>
    </i>
    <i>
      <x v="38"/>
    </i>
    <i>
      <x v="31"/>
    </i>
    <i>
      <x v="42"/>
    </i>
    <i>
      <x v="14"/>
    </i>
    <i>
      <x v="13"/>
    </i>
    <i>
      <x v="7"/>
    </i>
    <i t="grand">
      <x/>
    </i>
  </rowItems>
  <colItems count="1">
    <i/>
  </colItems>
  <dataFields count="1">
    <dataField name="Sum of Sales" fld="1" baseField="0" baseItem="0" numFmtId="164"/>
  </dataFields>
  <formats count="5">
    <format dxfId="162">
      <pivotArea outline="0" collapsedLevelsAreSubtotals="1" fieldPosition="0"/>
    </format>
    <format dxfId="161">
      <pivotArea dataOnly="0" fieldPosition="0">
        <references count="1">
          <reference field="0" count="0"/>
        </references>
      </pivotArea>
    </format>
    <format dxfId="160">
      <pivotArea collapsedLevelsAreSubtotals="1" fieldPosition="0">
        <references count="1">
          <reference field="0" count="39">
            <x v="0"/>
            <x v="1"/>
            <x v="2"/>
            <x v="4"/>
            <x v="5"/>
            <x v="6"/>
            <x v="7"/>
            <x v="8"/>
            <x v="9"/>
            <x v="10"/>
            <x v="11"/>
            <x v="12"/>
            <x v="13"/>
            <x v="14"/>
            <x v="15"/>
            <x v="16"/>
            <x v="17"/>
            <x v="18"/>
            <x v="19"/>
            <x v="20"/>
            <x v="21"/>
            <x v="22"/>
            <x v="23"/>
            <x v="24"/>
            <x v="25"/>
            <x v="26"/>
            <x v="27"/>
            <x v="28"/>
            <x v="30"/>
            <x v="32"/>
            <x v="33"/>
            <x v="34"/>
            <x v="36"/>
            <x v="37"/>
            <x v="39"/>
            <x v="41"/>
            <x v="42"/>
            <x v="43"/>
            <x v="46"/>
          </reference>
        </references>
      </pivotArea>
    </format>
    <format dxfId="159">
      <pivotArea field="0" type="button" dataOnly="0" labelOnly="1" outline="0" axis="axisRow" fieldPosition="0"/>
    </format>
    <format dxfId="158">
      <pivotArea dataOnly="0" labelOnly="1" outline="0" axis="axisValues" fieldPosition="0"/>
    </format>
  </formats>
  <conditionalFormats count="2">
    <conditionalFormat type="all" priority="18">
      <pivotAreas count="1">
        <pivotArea type="data" collapsedLevelsAreSubtotals="1" fieldPosition="0">
          <references count="2">
            <reference field="4294967294" count="1" selected="0">
              <x v="0"/>
            </reference>
            <reference field="0" count="4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pivotAreas>
    </conditionalFormat>
    <conditionalFormat type="all" priority="19">
      <pivotAreas count="1">
        <pivotArea type="data" collapsedLevelsAreSubtotals="1" fieldPosition="0">
          <references count="2">
            <reference field="4294967294" count="1" selected="0">
              <x v="0"/>
            </reference>
            <reference field="0" count="4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pivotAreas>
    </conditionalFormat>
  </conditional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date].[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ountry]"/>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9B35E0-81CB-46A9-B054-820049027A66}" name="PivotTable23"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Top performing state">
  <location ref="N47:O53" firstHeaderRow="1" firstDataRow="1" firstDataCol="1"/>
  <pivotFields count="3">
    <pivotField axis="axisRow" allDrilled="1" subtotalTop="0" showAll="0" measureFilter="1" defaultSubtotal="0" defaultAttributeDrillState="1">
      <items count="44">
        <item x="0"/>
        <item x="1"/>
        <item x="2"/>
        <item x="3"/>
        <item x="4"/>
        <item x="26"/>
        <item x="12"/>
        <item x="10"/>
        <item x="13"/>
        <item x="27"/>
        <item x="28"/>
        <item x="29"/>
        <item x="5"/>
        <item x="6"/>
        <item x="30"/>
        <item x="16"/>
        <item x="25"/>
        <item x="31"/>
        <item x="32"/>
        <item x="11"/>
        <item x="33"/>
        <item x="34"/>
        <item x="19"/>
        <item x="15"/>
        <item x="17"/>
        <item x="35"/>
        <item x="36"/>
        <item x="23"/>
        <item x="37"/>
        <item x="24"/>
        <item x="38"/>
        <item x="22"/>
        <item x="39"/>
        <item x="7"/>
        <item x="20"/>
        <item x="40"/>
        <item x="14"/>
        <item x="21"/>
        <item x="41"/>
        <item x="8"/>
        <item x="42"/>
        <item x="43"/>
        <item x="9"/>
        <item x="18"/>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Shipping days" fld="1" subtotal="average" baseField="0" baseItem="0"/>
  </dataFields>
  <formats count="6">
    <format dxfId="168">
      <pivotArea outline="0" collapsedLevelsAreSubtotals="1" fieldPosition="0"/>
    </format>
    <format dxfId="167">
      <pivotArea dataOnly="0" fieldPosition="0">
        <references count="1">
          <reference field="0" count="0"/>
        </references>
      </pivotArea>
    </format>
    <format dxfId="166">
      <pivotArea collapsedLevelsAreSubtotals="1" fieldPosition="0">
        <references count="1">
          <reference field="0" count="39">
            <x v="5"/>
            <x v="6"/>
            <x v="7"/>
            <x v="8"/>
            <x v="9"/>
            <x v="10"/>
            <x v="11"/>
            <x v="12"/>
            <x v="13"/>
            <x v="14"/>
            <x v="15"/>
            <x v="16"/>
            <x v="17"/>
            <x v="18"/>
            <x v="19"/>
            <x v="20"/>
            <x v="21"/>
            <x v="22"/>
            <x v="23"/>
            <x v="24"/>
            <x v="25"/>
            <x v="26"/>
            <x v="27"/>
            <x v="28"/>
            <x v="29"/>
            <x v="30"/>
            <x v="31"/>
            <x v="32"/>
            <x v="33"/>
            <x v="34"/>
            <x v="35"/>
            <x v="36"/>
            <x v="37"/>
            <x v="38"/>
            <x v="39"/>
            <x v="40"/>
            <x v="41"/>
            <x v="42"/>
            <x v="43"/>
          </reference>
        </references>
      </pivotArea>
    </format>
    <format dxfId="165">
      <pivotArea field="0" type="button" dataOnly="0" labelOnly="1" outline="0" axis="axisRow" fieldPosition="0"/>
    </format>
    <format dxfId="164">
      <pivotArea dataOnly="0" labelOnly="1" outline="0" axis="axisValues" fieldPosition="0"/>
    </format>
    <format dxfId="163">
      <pivotArea collapsedLevelsAreSubtotals="1" fieldPosition="0">
        <references count="1">
          <reference field="0" count="5">
            <x v="0"/>
            <x v="1"/>
            <x v="2"/>
            <x v="3"/>
            <x v="4"/>
          </reference>
        </references>
      </pivotArea>
    </format>
  </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date].[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 days"/>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ountry]"/>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6B2412-00D9-4CB2-A6ED-F88B3E9C7E57}" name="PivotTable11"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Discount">
  <location ref="O21:P34" firstHeaderRow="1" firstDataRow="1" firstDataCol="1"/>
  <pivotFields count="4">
    <pivotField allDrilled="1" subtotalTop="0" showAll="0" defaultSubtotal="0" defaultAttributeDrillState="1">
      <items count="4">
        <item s="1" x="0"/>
        <item s="1" x="1"/>
        <item s="1" x="2"/>
        <item s="1" x="3"/>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Profit" fld="2" baseField="1" baseItem="1" numFmtId="164"/>
  </dataFields>
  <formats count="10">
    <format dxfId="178">
      <pivotArea field="0" type="button" dataOnly="0" labelOnly="1" outline="0"/>
    </format>
    <format dxfId="177">
      <pivotArea dataOnly="0" labelOnly="1" outline="0" axis="axisValues" fieldPosition="0"/>
    </format>
    <format dxfId="176">
      <pivotArea dataOnly="0" labelOnly="1" fieldPosition="0">
        <references count="1">
          <reference field="1" count="0"/>
        </references>
      </pivotArea>
    </format>
    <format dxfId="175">
      <pivotArea outline="0" collapsedLevelsAreSubtotals="1" fieldPosition="0"/>
    </format>
    <format dxfId="174">
      <pivotArea collapsedLevelsAreSubtotals="1" fieldPosition="0">
        <references count="1">
          <reference field="1" count="3">
            <x v="0"/>
            <x v="1"/>
            <x v="2"/>
          </reference>
        </references>
      </pivotArea>
    </format>
    <format dxfId="173">
      <pivotArea dataOnly="0" labelOnly="1" fieldPosition="0">
        <references count="1">
          <reference field="1" count="3">
            <x v="0"/>
            <x v="1"/>
            <x v="2"/>
          </reference>
        </references>
      </pivotArea>
    </format>
    <format dxfId="172">
      <pivotArea dataOnly="0" labelOnly="1" fieldPosition="0">
        <references count="1">
          <reference field="1" count="0"/>
        </references>
      </pivotArea>
    </format>
    <format dxfId="171">
      <pivotArea dataOnly="0" fieldPosition="0">
        <references count="1">
          <reference field="1" count="8">
            <x v="4"/>
            <x v="5"/>
            <x v="6"/>
            <x v="7"/>
            <x v="8"/>
            <x v="9"/>
            <x v="10"/>
            <x v="11"/>
          </reference>
        </references>
      </pivotArea>
    </format>
    <format dxfId="170">
      <pivotArea dataOnly="0" fieldPosition="0">
        <references count="1">
          <reference field="1" count="4">
            <x v="0"/>
            <x v="1"/>
            <x v="2"/>
            <x v="3"/>
          </reference>
        </references>
      </pivotArea>
    </format>
    <format dxfId="169">
      <pivotArea field="1" type="button" dataOnly="0" labelOnly="1" outline="0" axis="axisRow" fieldPosition="0"/>
    </format>
  </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date].[Year].&amp;[2019]"/>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Profit"/>
    <pivotHierarchy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AF13A0-E7E7-4A02-AFEA-E70506766D5D}" name="PivotTable9" cacheId="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rowHeaderCaption="furntiure subcategory">
  <location ref="K23:M28" firstHeaderRow="0" firstDataRow="1" firstDataCol="1"/>
  <pivotFields count="4">
    <pivotField axis="axisRow" allDrilled="1" subtotalTop="0" showAll="0" sortType="descending" defaultSubtotal="0" defaultAttributeDrillState="1">
      <items count="4">
        <item s="1" x="0"/>
        <item s="1" x="1"/>
        <item s="1" x="2"/>
        <item s="1" x="3"/>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1"/>
    </i>
    <i>
      <x v="2"/>
    </i>
    <i>
      <x/>
    </i>
    <i>
      <x v="3"/>
    </i>
    <i t="grand">
      <x/>
    </i>
  </rowItems>
  <colFields count="1">
    <field x="-2"/>
  </colFields>
  <colItems count="2">
    <i>
      <x/>
    </i>
    <i i="1">
      <x v="1"/>
    </i>
  </colItems>
  <dataFields count="2">
    <dataField name="Average of Discount" fld="1" subtotal="average" baseField="0" baseItem="1" numFmtId="9"/>
    <dataField name="Sum of Profit" fld="2" baseField="0" baseItem="0"/>
  </dataFields>
  <formats count="11">
    <format dxfId="189">
      <pivotArea dataOnly="0" fieldPosition="0">
        <references count="1">
          <reference field="0" count="2">
            <x v="2"/>
            <x v="3"/>
          </reference>
        </references>
      </pivotArea>
    </format>
    <format dxfId="188">
      <pivotArea collapsedLevelsAreSubtotals="1" fieldPosition="0">
        <references count="1">
          <reference field="0" count="0"/>
        </references>
      </pivotArea>
    </format>
    <format dxfId="187">
      <pivotArea field="0" type="button" dataOnly="0" labelOnly="1" outline="0" axis="axisRow" fieldPosition="0"/>
    </format>
    <format dxfId="186">
      <pivotArea dataOnly="0" labelOnly="1" fieldPosition="0">
        <references count="1">
          <reference field="0" count="0"/>
        </references>
      </pivotArea>
    </format>
    <format dxfId="185">
      <pivotArea dataOnly="0" labelOnly="1" outline="0" axis="axisValues" fieldPosition="0"/>
    </format>
    <format dxfId="184">
      <pivotArea dataOnly="0" fieldPosition="0">
        <references count="1">
          <reference field="0" count="2">
            <x v="2"/>
            <x v="3"/>
          </reference>
        </references>
      </pivotArea>
    </format>
    <format dxfId="183">
      <pivotArea dataOnly="0" fieldPosition="0">
        <references count="1">
          <reference field="0" count="1">
            <x v="3"/>
          </reference>
        </references>
      </pivotArea>
    </format>
    <format dxfId="182">
      <pivotArea outline="0" collapsedLevelsAreSubtotals="1" fieldPosition="0"/>
    </format>
    <format dxfId="181">
      <pivotArea collapsedLevelsAreSubtotals="1" fieldPosition="0">
        <references count="1">
          <reference field="0" count="3">
            <x v="0"/>
            <x v="1"/>
            <x v="2"/>
          </reference>
        </references>
      </pivotArea>
    </format>
    <format dxfId="180">
      <pivotArea dataOnly="0" labelOnly="1" fieldPosition="0">
        <references count="1">
          <reference field="0" count="3">
            <x v="0"/>
            <x v="1"/>
            <x v="2"/>
          </reference>
        </references>
      </pivotArea>
    </format>
    <format dxfId="179">
      <pivotArea outline="0" collapsedLevelsAreSubtotals="1" fieldPosition="0">
        <references count="1">
          <reference field="4294967294" count="1" selected="0">
            <x v="0"/>
          </reference>
        </references>
      </pivotArea>
    </format>
  </formats>
  <conditionalFormats count="2">
    <conditionalFormat priority="1">
      <pivotAreas count="1">
        <pivotArea type="data" collapsedLevelsAreSubtotals="1" fieldPosition="0">
          <references count="2">
            <reference field="4294967294" count="1" selected="0">
              <x v="1"/>
            </reference>
            <reference field="0" count="4">
              <x v="0"/>
              <x v="1"/>
              <x v="2"/>
              <x v="3"/>
            </reference>
          </references>
        </pivotArea>
      </pivotAreas>
    </conditionalFormat>
    <conditionalFormat priority="2">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date].[Year].&amp;[2019]"/>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activeTabTopLevelEntity name="[dim date]"/>
        <x15:activeTabTopLevelEntity name="[dim 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EF5C15B-6850-4DDF-A0CC-B756810D38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Y22:Z27" firstHeaderRow="1" firstDataRow="1" firstDataCol="1"/>
  <pivotFields count="2">
    <pivotField axis="axisRow" allDrilled="1" subtotalTop="0" showAll="0" dataSourceSort="1" defaultSubtotal="0" defaultAttributeDrillState="1">
      <items count="4">
        <item s="1" x="0"/>
        <item s="1" x="1"/>
        <item s="1" x="2"/>
        <item s="1" x="3"/>
      </items>
    </pivotField>
    <pivotField dataField="1" subtotalTop="0" showAll="0" defaultSubtotal="0"/>
  </pivotFields>
  <rowFields count="1">
    <field x="0"/>
  </rowFields>
  <rowItems count="5">
    <i>
      <x/>
    </i>
    <i>
      <x v="1"/>
    </i>
    <i>
      <x v="2"/>
    </i>
    <i>
      <x v="3"/>
    </i>
    <i t="grand">
      <x/>
    </i>
  </rowItems>
  <colItems count="1">
    <i/>
  </colItems>
  <dataFields count="1">
    <dataField name="Sum of Profit" fld="1" baseField="0" baseItem="0"/>
  </dataFields>
  <chartFormats count="10">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ABEB754-21E4-4DC2-BE8F-22370C1944F3}" name="PivotTable32" cacheId="6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8" rowHeaderCaption="City">
  <location ref="S4:T15" firstHeaderRow="1" firstDataRow="1" firstDataCol="1"/>
  <pivotFields count="5">
    <pivotField dataField="1" subtotalTop="0" showAll="0" defaultSubtotal="0"/>
    <pivotField allDrilled="1" subtotalTop="0" showAll="0" sortType="descending" defaultSubtotal="0" defaultAttributeDrillState="1">
      <items count="4">
        <item x="0"/>
        <item x="1"/>
        <item x="2"/>
        <item s="1"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s>
  <rowFields count="1">
    <field x="4"/>
  </rowFields>
  <rowItems count="11">
    <i>
      <x v="5"/>
    </i>
    <i>
      <x v="9"/>
    </i>
    <i>
      <x v="4"/>
    </i>
    <i>
      <x v="7"/>
    </i>
    <i>
      <x v="8"/>
    </i>
    <i>
      <x v="1"/>
    </i>
    <i>
      <x/>
    </i>
    <i>
      <x v="2"/>
    </i>
    <i>
      <x v="6"/>
    </i>
    <i>
      <x v="3"/>
    </i>
    <i t="grand">
      <x/>
    </i>
  </rowItems>
  <colItems count="1">
    <i/>
  </colItems>
  <dataFields count="1">
    <dataField name="Sum of Sales" fld="0" baseField="0" baseItem="0" numFmtId="164"/>
  </dataFields>
  <formats count="6">
    <format dxfId="195">
      <pivotArea outline="0" collapsedLevelsAreSubtotals="1" fieldPosition="0"/>
    </format>
    <format dxfId="194">
      <pivotArea field="1" type="button" dataOnly="0" labelOnly="1" outline="0"/>
    </format>
    <format dxfId="193">
      <pivotArea dataOnly="0" labelOnly="1" outline="0" axis="axisValues" fieldPosition="0"/>
    </format>
    <format dxfId="192">
      <pivotArea field="2" type="button" dataOnly="0" labelOnly="1" outline="0"/>
    </format>
    <format dxfId="191">
      <pivotArea field="3" type="button" dataOnly="0" labelOnly="1" outline="0"/>
    </format>
    <format dxfId="190">
      <pivotArea field="4" type="button" dataOnly="0" labelOnly="1" outline="0" axis="axisRow" fieldPosition="0"/>
    </format>
  </formats>
  <conditionalFormats count="1">
    <conditionalFormat priority="4">
      <pivotAreas count="1">
        <pivotArea type="data" collapsedLevelsAreSubtotals="1" fieldPosition="0">
          <references count="2">
            <reference field="4294967294" count="1" selected="0">
              <x v="0"/>
            </reference>
            <reference field="4" count="10">
              <x v="0"/>
              <x v="2"/>
              <x v="4"/>
              <x v="5"/>
              <x v="7"/>
              <x v="8"/>
              <x v="9"/>
              <x v="10"/>
              <x v="11"/>
              <x v="12"/>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count" id="1" iMeasureHier="42">
      <autoFilter ref="A1">
        <filterColumn colId="0">
          <top10 val="10" filterVal="10"/>
        </filterColumn>
      </autoFilter>
    </filter>
    <filter fld="4" type="count" id="2" iMeasureHier="42">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Fact Table]"/>
        <x15:activeTabTopLevelEntity name="[dim date]"/>
        <x15:activeTabTopLevelEntity name="[dim 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A5C0BD8-DE06-401B-8CBE-487FF5F932C4}" name="PivotTable17"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tate">
  <location ref="H38:I53" firstHeaderRow="1" firstDataRow="1" firstDataCol="1"/>
  <pivotFields count="4">
    <pivotField axis="axisRow" allDrilled="1" subtotalTop="0" showAll="0" measureFilter="1"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0"/>
    <field x="1"/>
  </rowFields>
  <rowItems count="15">
    <i>
      <x/>
    </i>
    <i r="1">
      <x/>
    </i>
    <i r="1">
      <x v="1"/>
    </i>
    <i>
      <x v="1"/>
    </i>
    <i r="1">
      <x/>
    </i>
    <i r="1">
      <x v="1"/>
    </i>
    <i r="1">
      <x v="2"/>
    </i>
    <i>
      <x v="2"/>
    </i>
    <i r="1">
      <x v="1"/>
    </i>
    <i>
      <x v="3"/>
    </i>
    <i r="1">
      <x v="1"/>
    </i>
    <i>
      <x v="4"/>
    </i>
    <i r="1">
      <x v="1"/>
    </i>
    <i r="1">
      <x v="2"/>
    </i>
    <i t="grand">
      <x/>
    </i>
  </rowItems>
  <colItems count="1">
    <i/>
  </colItems>
  <dataFields count="1">
    <dataField name="Sum of Sales" fld="2" baseField="0" baseItem="0"/>
  </dataFields>
  <formats count="9">
    <format dxfId="204">
      <pivotArea outline="0" collapsedLevelsAreSubtotals="1" fieldPosition="0"/>
    </format>
    <format dxfId="203">
      <pivotArea field="0" type="button" dataOnly="0" labelOnly="1" outline="0" axis="axisRow" fieldPosition="0"/>
    </format>
    <format dxfId="202">
      <pivotArea dataOnly="0" labelOnly="1" outline="0" axis="axisValues" fieldPosition="0"/>
    </format>
    <format dxfId="201">
      <pivotArea dataOnly="0" fieldPosition="0">
        <references count="2">
          <reference field="0" count="0"/>
          <reference field="1" count="0" defaultSubtotal="1" sumSubtotal="1" countASubtotal="1" avgSubtotal="1" maxSubtotal="1" minSubtotal="1" productSubtotal="1" countSubtotal="1" stdDevSubtotal="1" stdDevPSubtotal="1" varSubtotal="1" varPSubtotal="1"/>
        </references>
      </pivotArea>
    </format>
    <format dxfId="200">
      <pivotArea dataOnly="0" fieldPosition="0">
        <references count="1">
          <reference field="0" count="1">
            <x v="5"/>
          </reference>
        </references>
      </pivotArea>
    </format>
    <format dxfId="199">
      <pivotArea dataOnly="0" fieldPosition="0">
        <references count="1">
          <reference field="0" count="1">
            <x v="3"/>
          </reference>
        </references>
      </pivotArea>
    </format>
    <format dxfId="198">
      <pivotArea dataOnly="0" fieldPosition="0">
        <references count="1">
          <reference field="0" count="1">
            <x v="6"/>
          </reference>
        </references>
      </pivotArea>
    </format>
    <format dxfId="197">
      <pivotArea dataOnly="0" fieldPosition="0">
        <references count="1">
          <reference field="0" count="1">
            <x v="7"/>
          </reference>
        </references>
      </pivotArea>
    </format>
    <format dxfId="196">
      <pivotArea dataOnly="0" fieldPosition="0">
        <references count="1">
          <reference field="0" count="1">
            <x v="8"/>
          </reference>
        </references>
      </pivotArea>
    </format>
  </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date].[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top="0" val="5" filterVal="5"/>
        </filterColumn>
      </autoFilter>
    </filter>
  </filters>
  <rowHierarchiesUsage count="2">
    <rowHierarchyUsage hierarchyUsage="4"/>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roduct]"/>
        <x15:activeTabTopLevelEntity name="[Fact Table]"/>
        <x15:activeTabTopLevelEntity name="[dim 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40289E4-23D8-4BDE-B5D1-9E777519D476}" name="PivotTable31" cacheId="5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9" rowHeaderCaption="Customer">
  <location ref="P4:Q15" firstHeaderRow="1" firstDataRow="1" firstDataCol="1"/>
  <pivotFields count="4">
    <pivotField dataField="1" subtotalTop="0" showAll="0" defaultSubtotal="0"/>
    <pivotField allDrilled="1" subtotalTop="0" showAll="0" sortType="descending" defaultSubtotal="0" defaultAttributeDrillState="1">
      <items count="4">
        <item x="0"/>
        <item x="1"/>
        <item x="2"/>
        <item s="1" x="3"/>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s>
  <rowFields count="1">
    <field x="3"/>
  </rowFields>
  <rowItems count="11">
    <i>
      <x v="3"/>
    </i>
    <i>
      <x v="4"/>
    </i>
    <i>
      <x v="6"/>
    </i>
    <i>
      <x v="8"/>
    </i>
    <i>
      <x v="1"/>
    </i>
    <i>
      <x/>
    </i>
    <i>
      <x v="7"/>
    </i>
    <i>
      <x v="2"/>
    </i>
    <i>
      <x v="9"/>
    </i>
    <i>
      <x v="5"/>
    </i>
    <i t="grand">
      <x/>
    </i>
  </rowItems>
  <colItems count="1">
    <i/>
  </colItems>
  <dataFields count="1">
    <dataField name="Sum of Sales" fld="0" baseField="0" baseItem="0" numFmtId="164"/>
  </dataFields>
  <formats count="5">
    <format dxfId="209">
      <pivotArea outline="0" collapsedLevelsAreSubtotals="1" fieldPosition="0"/>
    </format>
    <format dxfId="208">
      <pivotArea field="1" type="button" dataOnly="0" labelOnly="1" outline="0"/>
    </format>
    <format dxfId="207">
      <pivotArea dataOnly="0" labelOnly="1" outline="0" axis="axisValues" fieldPosition="0"/>
    </format>
    <format dxfId="206">
      <pivotArea field="2" type="button" dataOnly="0" labelOnly="1" outline="0"/>
    </format>
    <format dxfId="205">
      <pivotArea field="3" type="button" dataOnly="0" labelOnly="1" outline="0" axis="axisRow" fieldPosition="0"/>
    </format>
  </formats>
  <conditionalFormats count="1">
    <conditionalFormat priority="3">
      <pivotAreas count="1">
        <pivotArea type="data" collapsedLevelsAreSubtotals="1" fieldPosition="0">
          <references count="2">
            <reference field="4294967294" count="1" selected="0">
              <x v="0"/>
            </reference>
            <reference field="3" count="10">
              <x v="2"/>
              <x v="5"/>
              <x v="9"/>
              <x v="10"/>
              <x v="11"/>
              <x v="12"/>
              <x v="13"/>
              <x v="14"/>
              <x v="15"/>
              <x v="16"/>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4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Fact Table]"/>
        <x15:activeTabTopLevelEntity name="[dim date]"/>
        <x15:activeTabTopLevelEntity name="[dim 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EC0A596-4909-496E-A043-FC46E0598CAB}" name="PivotTable28" cacheId="22" applyNumberFormats="0" applyBorderFormats="0" applyFontFormats="0" applyPatternFormats="0" applyAlignmentFormats="0" applyWidthHeightFormats="1" dataCaption="Values" tag="7f0a8170-be00-4eb9-950c-92daa49e7df6" updatedVersion="8" minRefreshableVersion="3" subtotalHiddenItems="1" itemPrintTitles="1" createdVersion="8" indent="0" outline="1" outlineData="1" multipleFieldFilters="0" chartFormat="21" rowHeaderCaption="Year">
  <location ref="J4:K17" firstHeaderRow="1" firstDataRow="1" firstDataCol="1"/>
  <pivotFields count="3">
    <pivotField dataField="1" subtotalTop="0" showAll="0" defaultSubtotal="0"/>
    <pivotField axis="axisRow" allDrilled="1" subtotalTop="0" showAll="0" sortType="ascending" defaultSubtotal="0" defaultAttributeDrillState="1">
      <items count="12">
        <item x="9"/>
        <item x="5"/>
        <item x="6"/>
        <item x="0"/>
        <item x="7"/>
        <item x="11"/>
        <item x="10"/>
        <item x="1"/>
        <item x="4"/>
        <item x="2"/>
        <item x="8"/>
        <item x="3"/>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0" baseItem="0" numFmtId="164"/>
  </dataFields>
  <formats count="4">
    <format dxfId="213">
      <pivotArea outline="0" collapsedLevelsAreSubtotals="1" fieldPosition="0"/>
    </format>
    <format dxfId="212">
      <pivotArea dataOnly="0" labelOnly="1" outline="0" axis="axisValues" fieldPosition="0"/>
    </format>
    <format dxfId="211">
      <pivotArea dataOnly="0" labelOnly="1" fieldPosition="0">
        <references count="1">
          <reference field="1" count="0"/>
        </references>
      </pivotArea>
    </format>
    <format dxfId="210">
      <pivotArea collapsedLevelsAreSubtotals="1" fieldPosition="0">
        <references count="1">
          <reference field="1" count="0"/>
        </references>
      </pivotArea>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1"/>
          </reference>
        </references>
      </pivotArea>
    </chartFormat>
  </chart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date].[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Fact Table]"/>
        <x15:activeTabTopLevelEntity name="[dim date]"/>
        <x15:activeTabTopLevelEntity name="[dim 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74055F4-09FE-4CEE-ABA4-9D3976DB5B4E}" name="PivotTable29" cacheId="5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Region">
  <location ref="M4:N9" firstHeaderRow="1" firstDataRow="1" firstDataCol="1"/>
  <pivotFields count="3">
    <pivotField dataField="1" subtotalTop="0" showAll="0" defaultSubtotal="0"/>
    <pivotField allDrilled="1" subtotalTop="0" showAll="0" sortType="descending" defaultSubtotal="0" defaultAttributeDrillState="1">
      <items count="4">
        <item x="0"/>
        <item x="1"/>
        <item x="2"/>
        <item s="1" x="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2"/>
  </rowFields>
  <rowItems count="5">
    <i>
      <x v="3"/>
    </i>
    <i>
      <x v="1"/>
    </i>
    <i>
      <x/>
    </i>
    <i>
      <x v="2"/>
    </i>
    <i t="grand">
      <x/>
    </i>
  </rowItems>
  <colItems count="1">
    <i/>
  </colItems>
  <dataFields count="1">
    <dataField name="Sum of Sales" fld="0" baseField="0" baseItem="0" numFmtId="164"/>
  </dataFields>
  <formats count="4">
    <format dxfId="217">
      <pivotArea outline="0" collapsedLevelsAreSubtotals="1" fieldPosition="0"/>
    </format>
    <format dxfId="216">
      <pivotArea field="1" type="button" dataOnly="0" labelOnly="1" outline="0"/>
    </format>
    <format dxfId="215">
      <pivotArea dataOnly="0" labelOnly="1" outline="0" axis="axisValues" fieldPosition="0"/>
    </format>
    <format dxfId="214">
      <pivotArea field="2" type="button" dataOnly="0" labelOnly="1" outline="0" axis="axisRow" fieldPosition="0"/>
    </format>
  </formats>
  <conditionalFormats count="1">
    <conditionalFormat type="all" priority="6">
      <pivotAreas count="1">
        <pivotArea type="data" collapsedLevelsAreSubtotals="1" fieldPosition="0">
          <references count="2">
            <reference field="4294967294" count="1" selected="0">
              <x v="0"/>
            </reference>
            <reference field="2" count="4">
              <x v="0"/>
              <x v="1"/>
              <x v="2"/>
              <x v="3"/>
            </reference>
          </references>
        </pivotArea>
      </pivotAreas>
    </conditionalFormat>
  </conditional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Fact Table]"/>
        <x15:activeTabTopLevelEntity name="[dim date]"/>
        <x15:activeTabTopLevelEntity name="[dim 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BB708DC-A28E-4A1A-8C91-87B5F94F2DBF}" name="PivotTable34" cacheId="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V4:V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4"/>
  </dataFields>
  <formats count="1">
    <format dxfId="218">
      <pivotArea outline="0" collapsedLevelsAreSubtotals="1" fieldPosition="0"/>
    </format>
  </formats>
  <pivotHierarchies count="5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 date].[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C4ED564-CD4A-42BB-90E7-4BB2E254DBDE}" sourceName="[dim date].[Year]">
  <pivotTables>
    <pivotTable tabId="1" name="PivotTable28"/>
    <pivotTable tabId="1" name="PivotTable11"/>
    <pivotTable tabId="1" name="PivotTable16"/>
    <pivotTable tabId="1" name="PivotTable17"/>
    <pivotTable tabId="1" name="PivotTable18"/>
    <pivotTable tabId="1" name="PivotTable22"/>
    <pivotTable tabId="1" name="PivotTable23"/>
    <pivotTable tabId="1" name="PivotTable24"/>
    <pivotTable tabId="1" name="PivotTable25"/>
    <pivotTable tabId="1" name="PivotTable27"/>
    <pivotTable tabId="1" name="PivotTable29"/>
    <pivotTable tabId="1" name="PivotTable3"/>
    <pivotTable tabId="1" name="PivotTable31"/>
    <pivotTable tabId="1" name="PivotTable32"/>
    <pivotTable tabId="1" name="PivotTable34"/>
    <pivotTable tabId="1" name="PivotTable35"/>
    <pivotTable tabId="1" name="PivotTable36"/>
    <pivotTable tabId="1" name="PivotTable9"/>
  </pivotTables>
  <data>
    <olap pivotCacheId="1292368530">
      <levels count="2">
        <level uniqueName="[dim date].[Year].[(All)]" sourceCaption="(All)" count="0"/>
        <level uniqueName="[dim date].[Year].[Year]" sourceCaption="Year" count="4">
          <ranges>
            <range startItem="0">
              <i n="[dim date].[Year].&amp;[2016]" c="2016"/>
              <i n="[dim date].[Year].&amp;[2017]" c="2017"/>
              <i n="[dim date].[Year].&amp;[2018]" c="2018"/>
              <i n="[dim date].[Year].&amp;[2019]" c="2019"/>
            </range>
          </ranges>
        </level>
      </levels>
      <selections count="1">
        <selection n="[dim date].[Year].&amp;[2019]"/>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8A9EA61-EB67-4720-AEED-49FD0803D6F6}" sourceName="[dim country].[Region]">
  <pivotTables>
    <pivotTable tabId="1" name="PivotTable29"/>
    <pivotTable tabId="1" name="PivotTable11"/>
    <pivotTable tabId="1" name="PivotTable16"/>
    <pivotTable tabId="1" name="PivotTable17"/>
    <pivotTable tabId="1" name="PivotTable18"/>
    <pivotTable tabId="1" name="PivotTable22"/>
    <pivotTable tabId="1" name="PivotTable23"/>
    <pivotTable tabId="1" name="PivotTable24"/>
    <pivotTable tabId="1" name="PivotTable25"/>
    <pivotTable tabId="1" name="PivotTable27"/>
    <pivotTable tabId="1" name="PivotTable28"/>
    <pivotTable tabId="1" name="PivotTable3"/>
    <pivotTable tabId="1" name="PivotTable31"/>
    <pivotTable tabId="1" name="PivotTable32"/>
    <pivotTable tabId="1" name="PivotTable34"/>
    <pivotTable tabId="1" name="PivotTable35"/>
    <pivotTable tabId="1" name="PivotTable36"/>
    <pivotTable tabId="1" name="PivotTable9"/>
  </pivotTables>
  <data>
    <olap pivotCacheId="1292368530">
      <levels count="2">
        <level uniqueName="[dim country].[Region].[(All)]" sourceCaption="(All)" count="0"/>
        <level uniqueName="[dim country].[Region].[Region]" sourceCaption="Region" count="4">
          <ranges>
            <range startItem="0">
              <i n="[dim country].[Region].&amp;[Central]" c="Central"/>
              <i n="[dim country].[Region].&amp;[East]" c="East"/>
              <i n="[dim country].[Region].&amp;[South]" c="South"/>
              <i n="[dim country].[Region].&amp;[West]" c="West"/>
            </range>
          </ranges>
        </level>
      </levels>
      <selections count="1">
        <selection n="[dim country].[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DB75088-A8D1-4780-A26D-F15B2E6EE392}" cache="Slicer_Year" caption="Year" columnCount="4" level="1" style="Slicer Style 1" rowHeight="234950"/>
  <slicer name="Region" xr10:uid="{5095C4B0-4361-43F1-9698-B6A022DCBA59}" cache="Slicer_Region" caption="Region" columnCount="4" level="1"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0C5730-5B5C-4887-9ACB-D3E4D113E04B}" name="Table1" displayName="Table1" ref="R19:S32" totalsRowShown="0">
  <autoFilter ref="R19:S32" xr:uid="{2A0C5730-5B5C-4887-9ACB-D3E4D113E04B}"/>
  <tableColumns count="2">
    <tableColumn id="1" xr3:uid="{F2DEF014-2301-430F-962F-7A1B20221B58}" name="Discount"/>
    <tableColumn id="2" xr3:uid="{481E9936-13F4-4482-87E2-276699A74921}" name="Sum of Profit" dataDxfId="109" dataCellStyle="Comma"/>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table" Target="../tables/tabl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4EF6C-6B08-48AA-90C8-7BA85CB7483C}">
  <dimension ref="A1"/>
  <sheetViews>
    <sheetView rightToLeft="1" workbookViewId="0">
      <selection activeCell="G15" sqref="G15"/>
    </sheetView>
  </sheetViews>
  <sheetFormatPr defaultRowHeight="13.8" x14ac:dyDescent="0.25"/>
  <cols>
    <col min="1" max="1" width="11" bestFit="1" customWidth="1"/>
    <col min="2" max="2" width="14.6992187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1A390-DEDB-4D7A-BE47-C6A2DFFD0483}">
  <dimension ref="A1"/>
  <sheetViews>
    <sheetView rightToLeft="1" workbookViewId="0">
      <selection sqref="A1:B5"/>
    </sheetView>
  </sheetViews>
  <sheetFormatPr defaultRowHeight="13.8" x14ac:dyDescent="0.25"/>
  <cols>
    <col min="1" max="1" width="17.3984375" bestFit="1" customWidth="1"/>
    <col min="2" max="2" width="9.0976562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C3D2A-0F25-4FB4-9E13-B4FA4E212CE3}">
  <dimension ref="A1"/>
  <sheetViews>
    <sheetView rightToLeft="1" workbookViewId="0">
      <selection sqref="A1:D1863"/>
    </sheetView>
  </sheetViews>
  <sheetFormatPr defaultRowHeight="13.8" x14ac:dyDescent="0.25"/>
  <cols>
    <col min="1" max="1" width="16.59765625" bestFit="1" customWidth="1"/>
    <col min="2" max="2" width="13.09765625" bestFit="1" customWidth="1"/>
    <col min="3" max="3" width="15" bestFit="1" customWidth="1"/>
    <col min="4" max="4" width="80.79687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0499-344B-4E73-9868-EBEA94FDF325}">
  <dimension ref="A1"/>
  <sheetViews>
    <sheetView rightToLeft="1" workbookViewId="0">
      <selection sqref="A1:E632"/>
    </sheetView>
  </sheetViews>
  <sheetFormatPr defaultRowHeight="13.8" x14ac:dyDescent="0.25"/>
  <cols>
    <col min="1" max="1" width="13.3984375" bestFit="1" customWidth="1"/>
    <col min="2" max="2" width="9.09765625" bestFit="1" customWidth="1"/>
    <col min="3" max="3" width="16.5" bestFit="1" customWidth="1"/>
    <col min="4" max="4" width="17.3984375" bestFit="1" customWidth="1"/>
    <col min="5" max="5" width="11.6992187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6528E-D7E2-46EF-B878-8F5090FC554C}">
  <dimension ref="A1"/>
  <sheetViews>
    <sheetView rightToLeft="1" workbookViewId="0">
      <selection sqref="A1:C794"/>
    </sheetView>
  </sheetViews>
  <sheetFormatPr defaultRowHeight="13.8" x14ac:dyDescent="0.25"/>
  <cols>
    <col min="1" max="1" width="13.796875" bestFit="1" customWidth="1"/>
    <col min="2" max="2" width="20.19921875" bestFit="1" customWidth="1"/>
    <col min="3" max="3" width="10.79687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1768D-B46E-4CCB-B548-4D5ADF29A10C}">
  <dimension ref="A1"/>
  <sheetViews>
    <sheetView rightToLeft="1" workbookViewId="0">
      <selection sqref="A1:D1237"/>
    </sheetView>
  </sheetViews>
  <sheetFormatPr defaultRowHeight="13.8" x14ac:dyDescent="0.25"/>
  <cols>
    <col min="1" max="1" width="12.3984375" bestFit="1" customWidth="1"/>
    <col min="2" max="2" width="7" bestFit="1" customWidth="1"/>
    <col min="3" max="3" width="13.8984375" bestFit="1" customWidth="1"/>
    <col min="4" max="4" width="9.5" bestFit="1"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A8F86-C2F5-4DEB-A2BA-87CBD5C0CDD1}">
  <dimension ref="A1"/>
  <sheetViews>
    <sheetView rightToLeft="1" workbookViewId="0">
      <selection sqref="A1:M12421"/>
    </sheetView>
  </sheetViews>
  <sheetFormatPr defaultRowHeight="13.8" x14ac:dyDescent="0.25"/>
  <cols>
    <col min="1" max="1" width="9.09765625" bestFit="1" customWidth="1"/>
    <col min="2" max="2" width="14.69921875" bestFit="1" customWidth="1"/>
    <col min="3" max="3" width="12.3984375" bestFit="1" customWidth="1"/>
    <col min="4" max="4" width="11.296875" bestFit="1" customWidth="1"/>
    <col min="5" max="5" width="13.296875" bestFit="1" customWidth="1"/>
    <col min="6" max="6" width="13.796875" bestFit="1" customWidth="1"/>
    <col min="7" max="7" width="13.3984375" bestFit="1" customWidth="1"/>
    <col min="8" max="8" width="16.59765625" bestFit="1" customWidth="1"/>
    <col min="9" max="9" width="9.8984375" bestFit="1" customWidth="1"/>
    <col min="10" max="10" width="10.296875" bestFit="1" customWidth="1"/>
    <col min="11" max="11" width="10.59765625" bestFit="1" customWidth="1"/>
    <col min="12" max="12" width="10.5" bestFit="1" customWidth="1"/>
    <col min="13" max="13" width="18.5"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3948E-B9E2-4D00-B2E8-4910963FE730}">
  <dimension ref="A2:Z86"/>
  <sheetViews>
    <sheetView topLeftCell="D1" zoomScale="97" zoomScaleNormal="100" workbookViewId="0">
      <selection activeCell="V7" sqref="V7:V8"/>
    </sheetView>
  </sheetViews>
  <sheetFormatPr defaultRowHeight="13.8" x14ac:dyDescent="0.25"/>
  <cols>
    <col min="1" max="1" width="16.19921875" customWidth="1"/>
    <col min="2" max="2" width="45.796875" customWidth="1"/>
    <col min="4" max="4" width="67.09765625" customWidth="1"/>
    <col min="5" max="5" width="13.5" bestFit="1" customWidth="1"/>
    <col min="6" max="6" width="12.796875" bestFit="1" customWidth="1"/>
    <col min="7" max="7" width="12.69921875" bestFit="1" customWidth="1"/>
    <col min="8" max="8" width="20.8984375" bestFit="1" customWidth="1"/>
    <col min="9" max="9" width="12.796875" bestFit="1" customWidth="1"/>
    <col min="10" max="10" width="12.296875" bestFit="1" customWidth="1"/>
    <col min="11" max="11" width="22.69921875" bestFit="1" customWidth="1"/>
    <col min="12" max="12" width="19.5" bestFit="1" customWidth="1"/>
    <col min="13" max="13" width="12.69921875" bestFit="1" customWidth="1"/>
    <col min="14" max="14" width="22.09765625" bestFit="1" customWidth="1"/>
    <col min="15" max="15" width="24.3984375" bestFit="1" customWidth="1"/>
    <col min="16" max="16" width="12.69921875" bestFit="1" customWidth="1"/>
    <col min="17" max="17" width="11.09765625" bestFit="1" customWidth="1"/>
    <col min="18" max="18" width="12.296875" bestFit="1" customWidth="1"/>
    <col min="19" max="20" width="14.796875" bestFit="1" customWidth="1"/>
    <col min="21" max="21" width="20.296875" customWidth="1"/>
    <col min="22" max="22" width="12.69921875" bestFit="1" customWidth="1"/>
    <col min="23" max="23" width="20.5" bestFit="1" customWidth="1"/>
    <col min="24" max="24" width="21.296875" customWidth="1"/>
    <col min="25" max="25" width="13.5" bestFit="1" customWidth="1"/>
    <col min="26" max="26" width="12.69921875" bestFit="1" customWidth="1"/>
    <col min="27" max="27" width="16.59765625" bestFit="1" customWidth="1"/>
    <col min="28" max="30" width="14.796875" bestFit="1" customWidth="1"/>
    <col min="31" max="31" width="14.19921875" bestFit="1" customWidth="1"/>
    <col min="32" max="32" width="12.69921875" bestFit="1" customWidth="1"/>
    <col min="33" max="33" width="19.296875" bestFit="1" customWidth="1"/>
    <col min="34" max="115" width="14.796875" bestFit="1" customWidth="1"/>
    <col min="116" max="116" width="14.69921875" bestFit="1" customWidth="1"/>
    <col min="117" max="140" width="14.796875" bestFit="1" customWidth="1"/>
    <col min="141" max="151" width="14.69921875" bestFit="1" customWidth="1"/>
    <col min="152" max="152" width="14.59765625" bestFit="1" customWidth="1"/>
    <col min="153" max="155" width="14.69921875" bestFit="1" customWidth="1"/>
    <col min="156" max="157" width="14.59765625" bestFit="1" customWidth="1"/>
    <col min="158" max="160" width="14.5" bestFit="1" customWidth="1"/>
    <col min="161" max="169" width="14.59765625" bestFit="1" customWidth="1"/>
    <col min="170" max="250" width="14.69921875" bestFit="1" customWidth="1"/>
    <col min="251" max="253" width="14.796875" bestFit="1" customWidth="1"/>
    <col min="254" max="254" width="14.69921875" bestFit="1" customWidth="1"/>
    <col min="255" max="265" width="14.796875" bestFit="1" customWidth="1"/>
    <col min="266" max="266" width="14.69921875" bestFit="1" customWidth="1"/>
    <col min="267" max="465" width="14.796875" bestFit="1" customWidth="1"/>
    <col min="466" max="466" width="14.69921875" bestFit="1" customWidth="1"/>
    <col min="467" max="510" width="14.796875" bestFit="1" customWidth="1"/>
    <col min="511" max="511" width="14.59765625" bestFit="1" customWidth="1"/>
    <col min="512" max="513" width="14.69921875" bestFit="1" customWidth="1"/>
    <col min="514" max="611" width="14.796875" bestFit="1" customWidth="1"/>
    <col min="612" max="612" width="14.69921875" bestFit="1" customWidth="1"/>
    <col min="613" max="831" width="14.796875" bestFit="1" customWidth="1"/>
    <col min="832" max="833" width="14.69921875" bestFit="1" customWidth="1"/>
    <col min="834" max="868" width="14.796875" bestFit="1" customWidth="1"/>
    <col min="869" max="869" width="14.69921875" bestFit="1" customWidth="1"/>
    <col min="870" max="912" width="14.796875" bestFit="1" customWidth="1"/>
    <col min="913" max="913" width="14.69921875" bestFit="1" customWidth="1"/>
    <col min="914" max="919" width="14.796875" bestFit="1" customWidth="1"/>
    <col min="920" max="920" width="14.69921875" bestFit="1" customWidth="1"/>
    <col min="921" max="934" width="14.796875" bestFit="1" customWidth="1"/>
    <col min="935" max="952" width="14.69921875" bestFit="1" customWidth="1"/>
    <col min="953" max="956" width="14.59765625" bestFit="1" customWidth="1"/>
    <col min="957" max="958" width="14.5" bestFit="1" customWidth="1"/>
    <col min="959" max="974" width="14.59765625" bestFit="1" customWidth="1"/>
    <col min="975" max="976" width="14.69921875" bestFit="1" customWidth="1"/>
    <col min="977" max="977" width="14.59765625" bestFit="1" customWidth="1"/>
    <col min="978" max="987" width="14.69921875" bestFit="1" customWidth="1"/>
    <col min="988" max="988" width="14.59765625" bestFit="1" customWidth="1"/>
    <col min="989" max="991" width="14.69921875" bestFit="1" customWidth="1"/>
    <col min="992" max="992" width="14.59765625" bestFit="1" customWidth="1"/>
    <col min="993" max="1010" width="14.69921875" bestFit="1" customWidth="1"/>
    <col min="1011" max="1011" width="14.59765625" bestFit="1" customWidth="1"/>
    <col min="1012" max="1017" width="14.69921875" bestFit="1" customWidth="1"/>
    <col min="1018" max="1018" width="14.59765625" bestFit="1" customWidth="1"/>
    <col min="1019" max="1037" width="14.69921875" bestFit="1" customWidth="1"/>
    <col min="1038" max="1038" width="14.59765625" bestFit="1" customWidth="1"/>
    <col min="1039" max="1066" width="14.69921875" bestFit="1" customWidth="1"/>
    <col min="1067" max="1085" width="14.796875" bestFit="1" customWidth="1"/>
    <col min="1086" max="1087" width="14.69921875" bestFit="1" customWidth="1"/>
    <col min="1088" max="1111" width="14.796875" bestFit="1" customWidth="1"/>
    <col min="1112" max="1112" width="14.69921875" bestFit="1" customWidth="1"/>
    <col min="1113" max="1158" width="14.796875" bestFit="1" customWidth="1"/>
    <col min="1159" max="1159" width="14.69921875" bestFit="1" customWidth="1"/>
    <col min="1160" max="1184" width="14.796875" bestFit="1" customWidth="1"/>
    <col min="1185" max="1185" width="14.69921875" bestFit="1" customWidth="1"/>
    <col min="1186" max="1198" width="14.796875" bestFit="1" customWidth="1"/>
    <col min="1199" max="1199" width="14.69921875" bestFit="1" customWidth="1"/>
    <col min="1200" max="1219" width="14.796875" bestFit="1" customWidth="1"/>
    <col min="1220" max="1220" width="14.69921875" bestFit="1" customWidth="1"/>
    <col min="1221" max="1260" width="14.796875" bestFit="1" customWidth="1"/>
    <col min="1261" max="1261" width="14.69921875" bestFit="1" customWidth="1"/>
    <col min="1262" max="1303" width="14.796875" bestFit="1" customWidth="1"/>
    <col min="1304" max="1304" width="14.69921875" bestFit="1" customWidth="1"/>
    <col min="1305" max="1351" width="14.796875" bestFit="1" customWidth="1"/>
    <col min="1352" max="1352" width="14.69921875" bestFit="1" customWidth="1"/>
    <col min="1353" max="1383" width="14.796875" bestFit="1" customWidth="1"/>
    <col min="1384" max="1384" width="14.69921875" bestFit="1" customWidth="1"/>
    <col min="1385" max="1435" width="14.796875" bestFit="1" customWidth="1"/>
    <col min="1436" max="1436" width="14.69921875" bestFit="1" customWidth="1"/>
    <col min="1437" max="1472" width="14.796875" bestFit="1" customWidth="1"/>
    <col min="1473" max="1473" width="14.69921875" bestFit="1" customWidth="1"/>
    <col min="1474" max="1481" width="14.796875" bestFit="1" customWidth="1"/>
    <col min="1482" max="1482" width="14.69921875" bestFit="1" customWidth="1"/>
    <col min="1483" max="1501" width="14.796875" bestFit="1" customWidth="1"/>
    <col min="1502" max="1502" width="14.69921875" bestFit="1" customWidth="1"/>
    <col min="1503" max="1552" width="14.796875" bestFit="1" customWidth="1"/>
    <col min="1553" max="1553" width="14.69921875" bestFit="1" customWidth="1"/>
    <col min="1554" max="1613" width="14.796875" bestFit="1" customWidth="1"/>
    <col min="1614" max="1614" width="14.69921875" bestFit="1" customWidth="1"/>
    <col min="1615" max="1724" width="14.796875" bestFit="1" customWidth="1"/>
    <col min="1725" max="1727" width="14.69921875" bestFit="1" customWidth="1"/>
    <col min="1728" max="1774" width="14.796875" bestFit="1" customWidth="1"/>
    <col min="1775" max="1775" width="14.69921875" bestFit="1" customWidth="1"/>
    <col min="1776" max="1858" width="14.796875" bestFit="1" customWidth="1"/>
    <col min="1859" max="1859" width="14.69921875" bestFit="1" customWidth="1"/>
    <col min="1860" max="1861" width="14.796875" bestFit="1" customWidth="1"/>
    <col min="1862" max="1874" width="14.69921875" bestFit="1" customWidth="1"/>
    <col min="1875" max="1875" width="14.59765625" bestFit="1" customWidth="1"/>
    <col min="1876" max="1876" width="14.3984375" bestFit="1" customWidth="1"/>
    <col min="1877" max="1877" width="14.5" bestFit="1" customWidth="1"/>
    <col min="1878" max="1890" width="14.59765625" bestFit="1" customWidth="1"/>
    <col min="1891" max="1912" width="14.69921875" bestFit="1" customWidth="1"/>
    <col min="1913" max="1913" width="14.59765625" bestFit="1" customWidth="1"/>
    <col min="1914" max="1975" width="14.69921875" bestFit="1" customWidth="1"/>
    <col min="1976" max="1976" width="14.59765625" bestFit="1" customWidth="1"/>
    <col min="1977" max="1997" width="14.69921875" bestFit="1" customWidth="1"/>
    <col min="1998" max="1998" width="14.59765625" bestFit="1" customWidth="1"/>
    <col min="1999" max="2024" width="14.69921875" bestFit="1" customWidth="1"/>
    <col min="2025" max="2057" width="14.796875" bestFit="1" customWidth="1"/>
    <col min="2058" max="2058" width="14.69921875" bestFit="1" customWidth="1"/>
    <col min="2059" max="2143" width="14.796875" bestFit="1" customWidth="1"/>
    <col min="2144" max="2144" width="14.59765625" bestFit="1" customWidth="1"/>
    <col min="2145" max="2154" width="14.796875" bestFit="1" customWidth="1"/>
    <col min="2155" max="2155" width="14.69921875" bestFit="1" customWidth="1"/>
    <col min="2156" max="2193" width="14.796875" bestFit="1" customWidth="1"/>
    <col min="2194" max="2194" width="14.69921875" bestFit="1" customWidth="1"/>
    <col min="2195" max="2231" width="14.796875" bestFit="1" customWidth="1"/>
    <col min="2232" max="2232" width="14.69921875" bestFit="1" customWidth="1"/>
    <col min="2233" max="2238" width="14.796875" bestFit="1" customWidth="1"/>
    <col min="2239" max="2239" width="14.69921875" bestFit="1" customWidth="1"/>
    <col min="2240" max="2351" width="14.796875" bestFit="1" customWidth="1"/>
    <col min="2352" max="2352" width="14.69921875" bestFit="1" customWidth="1"/>
    <col min="2353" max="2398" width="14.796875" bestFit="1" customWidth="1"/>
    <col min="2399" max="2399" width="14.69921875" bestFit="1" customWidth="1"/>
    <col min="2400" max="2411" width="14.796875" bestFit="1" customWidth="1"/>
    <col min="2412" max="2412" width="14.69921875" bestFit="1" customWidth="1"/>
    <col min="2413" max="2466" width="14.796875" bestFit="1" customWidth="1"/>
    <col min="2467" max="2467" width="14.59765625" bestFit="1" customWidth="1"/>
    <col min="2468" max="2499" width="14.796875" bestFit="1" customWidth="1"/>
    <col min="2500" max="2503" width="14.69921875" bestFit="1" customWidth="1"/>
    <col min="2504" max="2555" width="14.796875" bestFit="1" customWidth="1"/>
    <col min="2556" max="2556" width="14.69921875" bestFit="1" customWidth="1"/>
    <col min="2557" max="2588" width="14.796875" bestFit="1" customWidth="1"/>
    <col min="2589" max="2589" width="14.69921875" bestFit="1" customWidth="1"/>
    <col min="2590" max="2598" width="14.796875" bestFit="1" customWidth="1"/>
    <col min="2599" max="2599" width="14.69921875" bestFit="1" customWidth="1"/>
    <col min="2600" max="2612" width="14.796875" bestFit="1" customWidth="1"/>
    <col min="2613" max="2613" width="14.69921875" bestFit="1" customWidth="1"/>
    <col min="2614" max="2665" width="14.796875" bestFit="1" customWidth="1"/>
    <col min="2666" max="2666" width="14.69921875" bestFit="1" customWidth="1"/>
    <col min="2667" max="2680" width="14.796875" bestFit="1" customWidth="1"/>
    <col min="2681" max="2681" width="14.69921875" bestFit="1" customWidth="1"/>
    <col min="2682" max="2724" width="14.796875" bestFit="1" customWidth="1"/>
    <col min="2725" max="2725" width="14.69921875" bestFit="1" customWidth="1"/>
    <col min="2726" max="2766" width="14.796875" bestFit="1" customWidth="1"/>
    <col min="2767" max="2767" width="14.69921875" bestFit="1" customWidth="1"/>
    <col min="2768" max="2810" width="14.796875" bestFit="1" customWidth="1"/>
    <col min="2811" max="2811" width="14.59765625" bestFit="1" customWidth="1"/>
    <col min="2812" max="2831" width="14.796875" bestFit="1" customWidth="1"/>
    <col min="2832" max="2832" width="14.69921875" bestFit="1" customWidth="1"/>
    <col min="2833" max="2839" width="14.796875" bestFit="1" customWidth="1"/>
    <col min="2840" max="2840" width="14.69921875" bestFit="1" customWidth="1"/>
    <col min="2841" max="2895" width="14.796875" bestFit="1" customWidth="1"/>
    <col min="2896" max="2896" width="14.69921875" bestFit="1" customWidth="1"/>
    <col min="2897" max="2996" width="14.796875" bestFit="1" customWidth="1"/>
    <col min="2997" max="2997" width="14.69921875" bestFit="1" customWidth="1"/>
    <col min="2998" max="3015" width="14.796875" bestFit="1" customWidth="1"/>
    <col min="3016" max="3016" width="14.69921875" bestFit="1" customWidth="1"/>
    <col min="3017" max="3025" width="14.796875" bestFit="1" customWidth="1"/>
    <col min="3026" max="3040" width="14.69921875" bestFit="1" customWidth="1"/>
    <col min="3041" max="3041" width="14.5" bestFit="1" customWidth="1"/>
    <col min="3042" max="3057" width="14.59765625" bestFit="1" customWidth="1"/>
    <col min="3058" max="3104" width="14.69921875" bestFit="1" customWidth="1"/>
    <col min="3105" max="3105" width="14.59765625" bestFit="1" customWidth="1"/>
    <col min="3106" max="3119" width="14.69921875" bestFit="1" customWidth="1"/>
    <col min="3120" max="3120" width="14.59765625" bestFit="1" customWidth="1"/>
    <col min="3121" max="3139" width="14.69921875" bestFit="1" customWidth="1"/>
    <col min="3140" max="3140" width="14.59765625" bestFit="1" customWidth="1"/>
    <col min="3141" max="3192" width="14.69921875" bestFit="1" customWidth="1"/>
    <col min="3193" max="3193" width="14.59765625" bestFit="1" customWidth="1"/>
    <col min="3194" max="3207" width="14.69921875" bestFit="1" customWidth="1"/>
    <col min="3208" max="3224" width="14.796875" bestFit="1" customWidth="1"/>
    <col min="3225" max="3227" width="14.69921875" bestFit="1" customWidth="1"/>
    <col min="3228" max="3259" width="14.796875" bestFit="1" customWidth="1"/>
    <col min="3260" max="3260" width="14.69921875" bestFit="1" customWidth="1"/>
    <col min="3261" max="3303" width="14.796875" bestFit="1" customWidth="1"/>
    <col min="3304" max="3304" width="14.69921875" bestFit="1" customWidth="1"/>
    <col min="3305" max="3320" width="14.796875" bestFit="1" customWidth="1"/>
    <col min="3321" max="3321" width="14.69921875" bestFit="1" customWidth="1"/>
    <col min="3322" max="3360" width="14.796875" bestFit="1" customWidth="1"/>
    <col min="3361" max="3361" width="14.69921875" bestFit="1" customWidth="1"/>
    <col min="3362" max="3419" width="14.796875" bestFit="1" customWidth="1"/>
    <col min="3420" max="3420" width="14.69921875" bestFit="1" customWidth="1"/>
    <col min="3421" max="3436" width="14.796875" bestFit="1" customWidth="1"/>
    <col min="3437" max="3437" width="14.69921875" bestFit="1" customWidth="1"/>
    <col min="3438" max="3520" width="14.796875" bestFit="1" customWidth="1"/>
    <col min="3521" max="3521" width="14.59765625" bestFit="1" customWidth="1"/>
    <col min="3522" max="3542" width="14.796875" bestFit="1" customWidth="1"/>
    <col min="3543" max="3543" width="14.69921875" bestFit="1" customWidth="1"/>
    <col min="3544" max="3583" width="14.796875" bestFit="1" customWidth="1"/>
    <col min="3584" max="3584" width="14.69921875" bestFit="1" customWidth="1"/>
    <col min="3585" max="3591" width="14.796875" bestFit="1" customWidth="1"/>
    <col min="3592" max="3592" width="14.69921875" bestFit="1" customWidth="1"/>
    <col min="3593" max="3628" width="14.796875" bestFit="1" customWidth="1"/>
    <col min="3629" max="3629" width="14.69921875" bestFit="1" customWidth="1"/>
    <col min="3630" max="3630" width="14.59765625" bestFit="1" customWidth="1"/>
    <col min="3631" max="3631" width="14.69921875" bestFit="1" customWidth="1"/>
    <col min="3632" max="3670" width="14.796875" bestFit="1" customWidth="1"/>
    <col min="3671" max="3671" width="14.69921875" bestFit="1" customWidth="1"/>
    <col min="3672" max="3693" width="14.796875" bestFit="1" customWidth="1"/>
    <col min="3694" max="3694" width="14.69921875" bestFit="1" customWidth="1"/>
    <col min="3695" max="3788" width="14.796875" bestFit="1" customWidth="1"/>
    <col min="3789" max="3789" width="14.69921875" bestFit="1" customWidth="1"/>
    <col min="3790" max="3833" width="14.796875" bestFit="1" customWidth="1"/>
    <col min="3834" max="3837" width="14.69921875" bestFit="1" customWidth="1"/>
    <col min="3838" max="3847" width="14.796875" bestFit="1" customWidth="1"/>
    <col min="3848" max="3848" width="14.69921875" bestFit="1" customWidth="1"/>
    <col min="3849" max="3886" width="14.796875" bestFit="1" customWidth="1"/>
    <col min="3887" max="3887" width="14.69921875" bestFit="1" customWidth="1"/>
    <col min="3888" max="3892" width="14.796875" bestFit="1" customWidth="1"/>
    <col min="3893" max="3893" width="14.69921875" bestFit="1" customWidth="1"/>
    <col min="3894" max="3947" width="14.796875" bestFit="1" customWidth="1"/>
    <col min="3948" max="3948" width="14.69921875" bestFit="1" customWidth="1"/>
    <col min="3949" max="4030" width="14.796875" bestFit="1" customWidth="1"/>
    <col min="4031" max="4033" width="14.69921875" bestFit="1" customWidth="1"/>
    <col min="4034" max="4099" width="14.796875" bestFit="1" customWidth="1"/>
    <col min="4100" max="4100" width="14.69921875" bestFit="1" customWidth="1"/>
    <col min="4101" max="4192" width="14.796875" bestFit="1" customWidth="1"/>
    <col min="4193" max="4193" width="14.69921875" bestFit="1" customWidth="1"/>
    <col min="4194" max="4205" width="14.796875" bestFit="1" customWidth="1"/>
    <col min="4206" max="4225" width="14.69921875" bestFit="1" customWidth="1"/>
    <col min="4226" max="4226" width="14.59765625" bestFit="1" customWidth="1"/>
    <col min="4227" max="4227" width="14.5" bestFit="1" customWidth="1"/>
    <col min="4228" max="4253" width="14.59765625" bestFit="1" customWidth="1"/>
    <col min="4254" max="4296" width="14.69921875" bestFit="1" customWidth="1"/>
    <col min="4297" max="4297" width="14.59765625" bestFit="1" customWidth="1"/>
    <col min="4298" max="4316" width="14.69921875" bestFit="1" customWidth="1"/>
    <col min="4317" max="4317" width="14.59765625" bestFit="1" customWidth="1"/>
    <col min="4318" max="4344" width="14.69921875" bestFit="1" customWidth="1"/>
    <col min="4345" max="4345" width="14.59765625" bestFit="1" customWidth="1"/>
    <col min="4346" max="4372" width="14.69921875" bestFit="1" customWidth="1"/>
    <col min="4373" max="4373" width="14.59765625" bestFit="1" customWidth="1"/>
    <col min="4374" max="4384" width="14.69921875" bestFit="1" customWidth="1"/>
    <col min="4385" max="4402" width="14.59765625" bestFit="1" customWidth="1"/>
    <col min="4403" max="4454" width="14.69921875" bestFit="1" customWidth="1"/>
    <col min="4455" max="4455" width="14.59765625" bestFit="1" customWidth="1"/>
    <col min="4456" max="4483" width="14.69921875" bestFit="1" customWidth="1"/>
    <col min="4484" max="4484" width="14.59765625" bestFit="1" customWidth="1"/>
    <col min="4485" max="4519" width="14.69921875" bestFit="1" customWidth="1"/>
    <col min="4520" max="4520" width="14.59765625" bestFit="1" customWidth="1"/>
    <col min="4521" max="4543" width="14.69921875" bestFit="1" customWidth="1"/>
    <col min="4544" max="4578" width="14.59765625" bestFit="1" customWidth="1"/>
    <col min="4579" max="4603" width="14.69921875" bestFit="1" customWidth="1"/>
    <col min="4604" max="4606" width="14.59765625" bestFit="1" customWidth="1"/>
    <col min="4607" max="4643" width="14.69921875" bestFit="1" customWidth="1"/>
    <col min="4644" max="4644" width="14.59765625" bestFit="1" customWidth="1"/>
    <col min="4645" max="4654" width="14.69921875" bestFit="1" customWidth="1"/>
    <col min="4655" max="4655" width="14.59765625" bestFit="1" customWidth="1"/>
    <col min="4656" max="4656" width="14.69921875" bestFit="1" customWidth="1"/>
    <col min="4657" max="4657" width="14.59765625" bestFit="1" customWidth="1"/>
    <col min="4658" max="4782" width="14.69921875" bestFit="1" customWidth="1"/>
    <col min="4783" max="4829" width="14.59765625" bestFit="1" customWidth="1"/>
    <col min="4830" max="4861" width="14.69921875" bestFit="1" customWidth="1"/>
    <col min="4862" max="4862" width="14.59765625" bestFit="1" customWidth="1"/>
    <col min="4863" max="4950" width="14.69921875" bestFit="1" customWidth="1"/>
    <col min="4951" max="4951" width="14.59765625" bestFit="1" customWidth="1"/>
    <col min="4952" max="4984" width="14.69921875" bestFit="1" customWidth="1"/>
    <col min="4985" max="4985" width="14.59765625" bestFit="1" customWidth="1"/>
    <col min="4986" max="5005" width="14.69921875" bestFit="1" customWidth="1"/>
    <col min="5006" max="5006" width="14.59765625" bestFit="1" customWidth="1"/>
    <col min="5007" max="5011" width="14.69921875" bestFit="1" customWidth="1"/>
    <col min="5012" max="5012" width="14.59765625" bestFit="1" customWidth="1"/>
    <col min="5013" max="5019" width="14.69921875" bestFit="1" customWidth="1"/>
    <col min="5020" max="5020" width="18.8984375" bestFit="1" customWidth="1"/>
    <col min="5021" max="5034" width="14.796875" bestFit="1" customWidth="1"/>
    <col min="5035" max="5036" width="14.69921875" bestFit="1" customWidth="1"/>
    <col min="5037" max="5124" width="14.796875" bestFit="1" customWidth="1"/>
    <col min="5125" max="5125" width="14.69921875" bestFit="1" customWidth="1"/>
    <col min="5126" max="5149" width="14.796875" bestFit="1" customWidth="1"/>
    <col min="5150" max="5160" width="14.69921875" bestFit="1" customWidth="1"/>
    <col min="5161" max="5161" width="14.59765625" bestFit="1" customWidth="1"/>
    <col min="5162" max="5164" width="14.69921875" bestFit="1" customWidth="1"/>
    <col min="5165" max="5166" width="14.59765625" bestFit="1" customWidth="1"/>
    <col min="5167" max="5169" width="14.5" bestFit="1" customWidth="1"/>
    <col min="5170" max="5178" width="14.59765625" bestFit="1" customWidth="1"/>
    <col min="5179" max="5259" width="14.69921875" bestFit="1" customWidth="1"/>
    <col min="5260" max="5262" width="14.796875" bestFit="1" customWidth="1"/>
    <col min="5263" max="5263" width="14.69921875" bestFit="1" customWidth="1"/>
    <col min="5264" max="5274" width="14.796875" bestFit="1" customWidth="1"/>
    <col min="5275" max="5275" width="14.69921875" bestFit="1" customWidth="1"/>
    <col min="5276" max="5474" width="14.796875" bestFit="1" customWidth="1"/>
    <col min="5475" max="5475" width="14.69921875" bestFit="1" customWidth="1"/>
    <col min="5476" max="5519" width="14.796875" bestFit="1" customWidth="1"/>
    <col min="5520" max="5520" width="14.59765625" bestFit="1" customWidth="1"/>
    <col min="5521" max="5522" width="14.69921875" bestFit="1" customWidth="1"/>
    <col min="5523" max="5620" width="14.796875" bestFit="1" customWidth="1"/>
    <col min="5621" max="5621" width="14.69921875" bestFit="1" customWidth="1"/>
    <col min="5622" max="5840" width="14.796875" bestFit="1" customWidth="1"/>
    <col min="5841" max="5842" width="14.69921875" bestFit="1" customWidth="1"/>
    <col min="5843" max="5877" width="14.796875" bestFit="1" customWidth="1"/>
    <col min="5878" max="5878" width="14.69921875" bestFit="1" customWidth="1"/>
    <col min="5879" max="5921" width="14.796875" bestFit="1" customWidth="1"/>
    <col min="5922" max="5922" width="14.69921875" bestFit="1" customWidth="1"/>
    <col min="5923" max="5928" width="14.796875" bestFit="1" customWidth="1"/>
    <col min="5929" max="5929" width="14.69921875" bestFit="1" customWidth="1"/>
    <col min="5930" max="5943" width="14.796875" bestFit="1" customWidth="1"/>
    <col min="5944" max="5961" width="14.69921875" bestFit="1" customWidth="1"/>
    <col min="5962" max="5965" width="14.59765625" bestFit="1" customWidth="1"/>
    <col min="5966" max="5967" width="14.5" bestFit="1" customWidth="1"/>
    <col min="5968" max="5983" width="14.59765625" bestFit="1" customWidth="1"/>
    <col min="5984" max="5985" width="14.69921875" bestFit="1" customWidth="1"/>
    <col min="5986" max="5986" width="14.59765625" bestFit="1" customWidth="1"/>
    <col min="5987" max="5996" width="14.69921875" bestFit="1" customWidth="1"/>
    <col min="5997" max="5997" width="14.59765625" bestFit="1" customWidth="1"/>
    <col min="5998" max="6000" width="14.69921875" bestFit="1" customWidth="1"/>
    <col min="6001" max="6001" width="14.59765625" bestFit="1" customWidth="1"/>
    <col min="6002" max="6019" width="14.69921875" bestFit="1" customWidth="1"/>
    <col min="6020" max="6020" width="14.59765625" bestFit="1" customWidth="1"/>
    <col min="6021" max="6026" width="14.69921875" bestFit="1" customWidth="1"/>
    <col min="6027" max="6027" width="14.59765625" bestFit="1" customWidth="1"/>
    <col min="6028" max="6046" width="14.69921875" bestFit="1" customWidth="1"/>
    <col min="6047" max="6047" width="14.59765625" bestFit="1" customWidth="1"/>
    <col min="6048" max="6075" width="14.69921875" bestFit="1" customWidth="1"/>
    <col min="6076" max="6094" width="14.796875" bestFit="1" customWidth="1"/>
    <col min="6095" max="6096" width="14.69921875" bestFit="1" customWidth="1"/>
    <col min="6097" max="6120" width="14.796875" bestFit="1" customWidth="1"/>
    <col min="6121" max="6121" width="14.69921875" bestFit="1" customWidth="1"/>
    <col min="6122" max="6167" width="14.796875" bestFit="1" customWidth="1"/>
    <col min="6168" max="6168" width="14.69921875" bestFit="1" customWidth="1"/>
    <col min="6169" max="6193" width="14.796875" bestFit="1" customWidth="1"/>
    <col min="6194" max="6194" width="14.69921875" bestFit="1" customWidth="1"/>
    <col min="6195" max="6207" width="14.796875" bestFit="1" customWidth="1"/>
    <col min="6208" max="6208" width="14.69921875" bestFit="1" customWidth="1"/>
    <col min="6209" max="6228" width="14.796875" bestFit="1" customWidth="1"/>
    <col min="6229" max="6229" width="14.69921875" bestFit="1" customWidth="1"/>
    <col min="6230" max="6269" width="14.796875" bestFit="1" customWidth="1"/>
    <col min="6270" max="6270" width="14.69921875" bestFit="1" customWidth="1"/>
    <col min="6271" max="6312" width="14.796875" bestFit="1" customWidth="1"/>
    <col min="6313" max="6313" width="14.69921875" bestFit="1" customWidth="1"/>
    <col min="6314" max="6360" width="14.796875" bestFit="1" customWidth="1"/>
    <col min="6361" max="6361" width="14.69921875" bestFit="1" customWidth="1"/>
    <col min="6362" max="6392" width="14.796875" bestFit="1" customWidth="1"/>
    <col min="6393" max="6393" width="14.69921875" bestFit="1" customWidth="1"/>
    <col min="6394" max="6444" width="14.796875" bestFit="1" customWidth="1"/>
    <col min="6445" max="6445" width="14.69921875" bestFit="1" customWidth="1"/>
    <col min="6446" max="6481" width="14.796875" bestFit="1" customWidth="1"/>
    <col min="6482" max="6482" width="14.69921875" bestFit="1" customWidth="1"/>
    <col min="6483" max="6490" width="14.796875" bestFit="1" customWidth="1"/>
    <col min="6491" max="6491" width="14.69921875" bestFit="1" customWidth="1"/>
    <col min="6492" max="6510" width="14.796875" bestFit="1" customWidth="1"/>
    <col min="6511" max="6511" width="14.69921875" bestFit="1" customWidth="1"/>
    <col min="6512" max="6561" width="14.796875" bestFit="1" customWidth="1"/>
    <col min="6562" max="6562" width="14.69921875" bestFit="1" customWidth="1"/>
    <col min="6563" max="6622" width="14.796875" bestFit="1" customWidth="1"/>
    <col min="6623" max="6623" width="14.69921875" bestFit="1" customWidth="1"/>
    <col min="6624" max="6733" width="14.796875" bestFit="1" customWidth="1"/>
    <col min="6734" max="6736" width="14.69921875" bestFit="1" customWidth="1"/>
    <col min="6737" max="6783" width="14.796875" bestFit="1" customWidth="1"/>
    <col min="6784" max="6784" width="14.69921875" bestFit="1" customWidth="1"/>
    <col min="6785" max="6867" width="14.796875" bestFit="1" customWidth="1"/>
    <col min="6868" max="6868" width="14.69921875" bestFit="1" customWidth="1"/>
    <col min="6869" max="6870" width="14.796875" bestFit="1" customWidth="1"/>
    <col min="6871" max="6883" width="14.69921875" bestFit="1" customWidth="1"/>
    <col min="6884" max="6884" width="14.59765625" bestFit="1" customWidth="1"/>
    <col min="6885" max="6885" width="14.3984375" bestFit="1" customWidth="1"/>
    <col min="6886" max="6886" width="14.5" bestFit="1" customWidth="1"/>
    <col min="6887" max="6899" width="14.59765625" bestFit="1" customWidth="1"/>
    <col min="6900" max="6921" width="14.69921875" bestFit="1" customWidth="1"/>
    <col min="6922" max="6922" width="14.59765625" bestFit="1" customWidth="1"/>
    <col min="6923" max="6984" width="14.69921875" bestFit="1" customWidth="1"/>
    <col min="6985" max="6985" width="14.59765625" bestFit="1" customWidth="1"/>
    <col min="6986" max="7006" width="14.69921875" bestFit="1" customWidth="1"/>
    <col min="7007" max="7007" width="14.59765625" bestFit="1" customWidth="1"/>
    <col min="7008" max="7033" width="14.69921875" bestFit="1" customWidth="1"/>
    <col min="7034" max="7066" width="14.796875" bestFit="1" customWidth="1"/>
    <col min="7067" max="7067" width="14.69921875" bestFit="1" customWidth="1"/>
    <col min="7068" max="7152" width="14.796875" bestFit="1" customWidth="1"/>
    <col min="7153" max="7153" width="14.59765625" bestFit="1" customWidth="1"/>
    <col min="7154" max="7163" width="14.796875" bestFit="1" customWidth="1"/>
    <col min="7164" max="7164" width="14.69921875" bestFit="1" customWidth="1"/>
    <col min="7165" max="7202" width="14.796875" bestFit="1" customWidth="1"/>
    <col min="7203" max="7203" width="14.69921875" bestFit="1" customWidth="1"/>
    <col min="7204" max="7240" width="14.796875" bestFit="1" customWidth="1"/>
    <col min="7241" max="7241" width="14.69921875" bestFit="1" customWidth="1"/>
    <col min="7242" max="7247" width="14.796875" bestFit="1" customWidth="1"/>
    <col min="7248" max="7248" width="14.69921875" bestFit="1" customWidth="1"/>
    <col min="7249" max="7360" width="14.796875" bestFit="1" customWidth="1"/>
    <col min="7361" max="7361" width="14.69921875" bestFit="1" customWidth="1"/>
    <col min="7362" max="7407" width="14.796875" bestFit="1" customWidth="1"/>
    <col min="7408" max="7408" width="14.69921875" bestFit="1" customWidth="1"/>
    <col min="7409" max="7420" width="14.796875" bestFit="1" customWidth="1"/>
    <col min="7421" max="7421" width="14.69921875" bestFit="1" customWidth="1"/>
    <col min="7422" max="7475" width="14.796875" bestFit="1" customWidth="1"/>
    <col min="7476" max="7476" width="14.59765625" bestFit="1" customWidth="1"/>
    <col min="7477" max="7508" width="14.796875" bestFit="1" customWidth="1"/>
    <col min="7509" max="7512" width="14.69921875" bestFit="1" customWidth="1"/>
    <col min="7513" max="7564" width="14.796875" bestFit="1" customWidth="1"/>
    <col min="7565" max="7565" width="14.69921875" bestFit="1" customWidth="1"/>
    <col min="7566" max="7597" width="14.796875" bestFit="1" customWidth="1"/>
    <col min="7598" max="7598" width="14.69921875" bestFit="1" customWidth="1"/>
    <col min="7599" max="7607" width="14.796875" bestFit="1" customWidth="1"/>
    <col min="7608" max="7608" width="14.69921875" bestFit="1" customWidth="1"/>
    <col min="7609" max="7621" width="14.796875" bestFit="1" customWidth="1"/>
    <col min="7622" max="7622" width="14.69921875" bestFit="1" customWidth="1"/>
    <col min="7623" max="7674" width="14.796875" bestFit="1" customWidth="1"/>
    <col min="7675" max="7675" width="14.69921875" bestFit="1" customWidth="1"/>
    <col min="7676" max="7689" width="14.796875" bestFit="1" customWidth="1"/>
    <col min="7690" max="7690" width="14.69921875" bestFit="1" customWidth="1"/>
    <col min="7691" max="7733" width="14.796875" bestFit="1" customWidth="1"/>
    <col min="7734" max="7734" width="14.69921875" bestFit="1" customWidth="1"/>
    <col min="7735" max="7775" width="14.796875" bestFit="1" customWidth="1"/>
    <col min="7776" max="7776" width="14.69921875" bestFit="1" customWidth="1"/>
    <col min="7777" max="7819" width="14.796875" bestFit="1" customWidth="1"/>
    <col min="7820" max="7820" width="14.59765625" bestFit="1" customWidth="1"/>
    <col min="7821" max="7840" width="14.796875" bestFit="1" customWidth="1"/>
    <col min="7841" max="7841" width="14.69921875" bestFit="1" customWidth="1"/>
    <col min="7842" max="7848" width="14.796875" bestFit="1" customWidth="1"/>
    <col min="7849" max="7849" width="14.69921875" bestFit="1" customWidth="1"/>
    <col min="7850" max="7904" width="14.796875" bestFit="1" customWidth="1"/>
    <col min="7905" max="7905" width="14.69921875" bestFit="1" customWidth="1"/>
    <col min="7906" max="8005" width="14.796875" bestFit="1" customWidth="1"/>
    <col min="8006" max="8006" width="14.69921875" bestFit="1" customWidth="1"/>
    <col min="8007" max="8024" width="14.796875" bestFit="1" customWidth="1"/>
    <col min="8025" max="8025" width="14.69921875" bestFit="1" customWidth="1"/>
    <col min="8026" max="8034" width="14.796875" bestFit="1" customWidth="1"/>
    <col min="8035" max="8049" width="14.69921875" bestFit="1" customWidth="1"/>
    <col min="8050" max="8050" width="14.5" bestFit="1" customWidth="1"/>
    <col min="8051" max="8066" width="14.59765625" bestFit="1" customWidth="1"/>
    <col min="8067" max="8113" width="14.69921875" bestFit="1" customWidth="1"/>
    <col min="8114" max="8114" width="14.59765625" bestFit="1" customWidth="1"/>
    <col min="8115" max="8128" width="14.69921875" bestFit="1" customWidth="1"/>
    <col min="8129" max="8129" width="14.59765625" bestFit="1" customWidth="1"/>
    <col min="8130" max="8148" width="14.69921875" bestFit="1" customWidth="1"/>
    <col min="8149" max="8149" width="14.59765625" bestFit="1" customWidth="1"/>
    <col min="8150" max="8201" width="14.69921875" bestFit="1" customWidth="1"/>
    <col min="8202" max="8202" width="14.59765625" bestFit="1" customWidth="1"/>
    <col min="8203" max="8216" width="14.69921875" bestFit="1" customWidth="1"/>
    <col min="8217" max="8233" width="14.796875" bestFit="1" customWidth="1"/>
    <col min="8234" max="8236" width="14.69921875" bestFit="1" customWidth="1"/>
    <col min="8237" max="8268" width="14.796875" bestFit="1" customWidth="1"/>
    <col min="8269" max="8269" width="14.69921875" bestFit="1" customWidth="1"/>
    <col min="8270" max="8312" width="14.796875" bestFit="1" customWidth="1"/>
    <col min="8313" max="8313" width="14.69921875" bestFit="1" customWidth="1"/>
    <col min="8314" max="8329" width="14.796875" bestFit="1" customWidth="1"/>
    <col min="8330" max="8330" width="14.69921875" bestFit="1" customWidth="1"/>
    <col min="8331" max="8369" width="14.796875" bestFit="1" customWidth="1"/>
    <col min="8370" max="8370" width="14.69921875" bestFit="1" customWidth="1"/>
    <col min="8371" max="8428" width="14.796875" bestFit="1" customWidth="1"/>
    <col min="8429" max="8429" width="14.69921875" bestFit="1" customWidth="1"/>
    <col min="8430" max="8445" width="14.796875" bestFit="1" customWidth="1"/>
    <col min="8446" max="8446" width="14.69921875" bestFit="1" customWidth="1"/>
    <col min="8447" max="8529" width="14.796875" bestFit="1" customWidth="1"/>
    <col min="8530" max="8530" width="14.59765625" bestFit="1" customWidth="1"/>
    <col min="8531" max="8551" width="14.796875" bestFit="1" customWidth="1"/>
    <col min="8552" max="8552" width="14.69921875" bestFit="1" customWidth="1"/>
    <col min="8553" max="8592" width="14.796875" bestFit="1" customWidth="1"/>
    <col min="8593" max="8593" width="14.69921875" bestFit="1" customWidth="1"/>
    <col min="8594" max="8600" width="14.796875" bestFit="1" customWidth="1"/>
    <col min="8601" max="8601" width="14.69921875" bestFit="1" customWidth="1"/>
    <col min="8602" max="8637" width="14.796875" bestFit="1" customWidth="1"/>
    <col min="8638" max="8638" width="14.69921875" bestFit="1" customWidth="1"/>
    <col min="8639" max="8639" width="14.59765625" bestFit="1" customWidth="1"/>
    <col min="8640" max="8640" width="14.69921875" bestFit="1" customWidth="1"/>
    <col min="8641" max="8679" width="14.796875" bestFit="1" customWidth="1"/>
    <col min="8680" max="8680" width="14.69921875" bestFit="1" customWidth="1"/>
    <col min="8681" max="8702" width="14.796875" bestFit="1" customWidth="1"/>
    <col min="8703" max="8703" width="14.69921875" bestFit="1" customWidth="1"/>
    <col min="8704" max="8797" width="14.796875" bestFit="1" customWidth="1"/>
    <col min="8798" max="8798" width="14.69921875" bestFit="1" customWidth="1"/>
    <col min="8799" max="8842" width="14.796875" bestFit="1" customWidth="1"/>
    <col min="8843" max="8846" width="14.69921875" bestFit="1" customWidth="1"/>
    <col min="8847" max="8856" width="14.796875" bestFit="1" customWidth="1"/>
    <col min="8857" max="8857" width="14.69921875" bestFit="1" customWidth="1"/>
    <col min="8858" max="8895" width="14.796875" bestFit="1" customWidth="1"/>
    <col min="8896" max="8896" width="14.69921875" bestFit="1" customWidth="1"/>
    <col min="8897" max="8901" width="14.796875" bestFit="1" customWidth="1"/>
    <col min="8902" max="8902" width="14.69921875" bestFit="1" customWidth="1"/>
    <col min="8903" max="8956" width="14.796875" bestFit="1" customWidth="1"/>
    <col min="8957" max="8957" width="14.69921875" bestFit="1" customWidth="1"/>
    <col min="8958" max="9039" width="14.796875" bestFit="1" customWidth="1"/>
    <col min="9040" max="9042" width="14.69921875" bestFit="1" customWidth="1"/>
    <col min="9043" max="9108" width="14.796875" bestFit="1" customWidth="1"/>
    <col min="9109" max="9109" width="14.69921875" bestFit="1" customWidth="1"/>
    <col min="9110" max="9201" width="14.796875" bestFit="1" customWidth="1"/>
    <col min="9202" max="9202" width="14.69921875" bestFit="1" customWidth="1"/>
    <col min="9203" max="9214" width="14.796875" bestFit="1" customWidth="1"/>
    <col min="9215" max="9234" width="14.69921875" bestFit="1" customWidth="1"/>
    <col min="9235" max="9235" width="14.59765625" bestFit="1" customWidth="1"/>
    <col min="9236" max="9236" width="14.5" bestFit="1" customWidth="1"/>
    <col min="9237" max="9262" width="14.59765625" bestFit="1" customWidth="1"/>
    <col min="9263" max="9305" width="14.69921875" bestFit="1" customWidth="1"/>
    <col min="9306" max="9306" width="14.59765625" bestFit="1" customWidth="1"/>
    <col min="9307" max="9325" width="14.69921875" bestFit="1" customWidth="1"/>
    <col min="9326" max="9326" width="14.59765625" bestFit="1" customWidth="1"/>
    <col min="9327" max="9353" width="14.69921875" bestFit="1" customWidth="1"/>
    <col min="9354" max="9354" width="14.59765625" bestFit="1" customWidth="1"/>
    <col min="9355" max="9381" width="14.69921875" bestFit="1" customWidth="1"/>
    <col min="9382" max="9382" width="14.59765625" bestFit="1" customWidth="1"/>
    <col min="9383" max="9393" width="14.69921875" bestFit="1" customWidth="1"/>
    <col min="9394" max="9411" width="14.59765625" bestFit="1" customWidth="1"/>
    <col min="9412" max="9463" width="14.69921875" bestFit="1" customWidth="1"/>
    <col min="9464" max="9464" width="14.59765625" bestFit="1" customWidth="1"/>
    <col min="9465" max="9492" width="14.69921875" bestFit="1" customWidth="1"/>
    <col min="9493" max="9493" width="14.59765625" bestFit="1" customWidth="1"/>
    <col min="9494" max="9528" width="14.69921875" bestFit="1" customWidth="1"/>
    <col min="9529" max="9529" width="14.59765625" bestFit="1" customWidth="1"/>
    <col min="9530" max="9552" width="14.69921875" bestFit="1" customWidth="1"/>
    <col min="9553" max="9587" width="14.59765625" bestFit="1" customWidth="1"/>
    <col min="9588" max="9612" width="14.69921875" bestFit="1" customWidth="1"/>
    <col min="9613" max="9615" width="14.59765625" bestFit="1" customWidth="1"/>
    <col min="9616" max="9652" width="14.69921875" bestFit="1" customWidth="1"/>
    <col min="9653" max="9653" width="14.59765625" bestFit="1" customWidth="1"/>
    <col min="9654" max="9663" width="14.69921875" bestFit="1" customWidth="1"/>
    <col min="9664" max="9664" width="14.59765625" bestFit="1" customWidth="1"/>
    <col min="9665" max="9665" width="14.69921875" bestFit="1" customWidth="1"/>
    <col min="9666" max="9666" width="14.59765625" bestFit="1" customWidth="1"/>
    <col min="9667" max="9791" width="14.69921875" bestFit="1" customWidth="1"/>
    <col min="9792" max="9838" width="14.59765625" bestFit="1" customWidth="1"/>
    <col min="9839" max="9870" width="14.69921875" bestFit="1" customWidth="1"/>
    <col min="9871" max="9871" width="14.59765625" bestFit="1" customWidth="1"/>
    <col min="9872" max="9959" width="14.69921875" bestFit="1" customWidth="1"/>
    <col min="9960" max="9960" width="14.59765625" bestFit="1" customWidth="1"/>
    <col min="9961" max="9993" width="14.69921875" bestFit="1" customWidth="1"/>
    <col min="9994" max="9994" width="14.59765625" bestFit="1" customWidth="1"/>
    <col min="9995" max="10014" width="14.69921875" bestFit="1" customWidth="1"/>
    <col min="10015" max="10015" width="14.59765625" bestFit="1" customWidth="1"/>
    <col min="10016" max="10020" width="14.69921875" bestFit="1" customWidth="1"/>
    <col min="10021" max="10021" width="14.59765625" bestFit="1" customWidth="1"/>
    <col min="10022" max="10028" width="14.69921875" bestFit="1" customWidth="1"/>
    <col min="10029" max="10043" width="14.796875" bestFit="1" customWidth="1"/>
    <col min="10044" max="10045" width="14.69921875" bestFit="1" customWidth="1"/>
    <col min="10046" max="10133" width="14.796875" bestFit="1" customWidth="1"/>
    <col min="10134" max="10134" width="14.69921875" bestFit="1" customWidth="1"/>
    <col min="10135" max="10158" width="14.796875" bestFit="1" customWidth="1"/>
    <col min="10159" max="10169" width="14.69921875" bestFit="1" customWidth="1"/>
    <col min="10170" max="10170" width="14.59765625" bestFit="1" customWidth="1"/>
    <col min="10171" max="10173" width="14.69921875" bestFit="1" customWidth="1"/>
    <col min="10174" max="10175" width="14.59765625" bestFit="1" customWidth="1"/>
    <col min="10176" max="10178" width="14.5" bestFit="1" customWidth="1"/>
    <col min="10179" max="10187" width="14.59765625" bestFit="1" customWidth="1"/>
    <col min="10188" max="10268" width="14.69921875" bestFit="1" customWidth="1"/>
    <col min="10269" max="10271" width="14.796875" bestFit="1" customWidth="1"/>
    <col min="10272" max="10272" width="14.69921875" bestFit="1" customWidth="1"/>
    <col min="10273" max="10283" width="14.796875" bestFit="1" customWidth="1"/>
    <col min="10284" max="10284" width="14.69921875" bestFit="1" customWidth="1"/>
    <col min="10285" max="10483" width="14.796875" bestFit="1" customWidth="1"/>
    <col min="10484" max="10484" width="14.69921875" bestFit="1" customWidth="1"/>
    <col min="10485" max="10528" width="14.796875" bestFit="1" customWidth="1"/>
    <col min="10529" max="10529" width="14.59765625" bestFit="1" customWidth="1"/>
    <col min="10530" max="10531" width="14.69921875" bestFit="1" customWidth="1"/>
    <col min="10532" max="10629" width="14.796875" bestFit="1" customWidth="1"/>
    <col min="10630" max="10630" width="14.69921875" bestFit="1" customWidth="1"/>
    <col min="10631" max="10849" width="14.796875" bestFit="1" customWidth="1"/>
    <col min="10850" max="10851" width="14.69921875" bestFit="1" customWidth="1"/>
    <col min="10852" max="10886" width="14.796875" bestFit="1" customWidth="1"/>
    <col min="10887" max="10887" width="14.69921875" bestFit="1" customWidth="1"/>
    <col min="10888" max="10930" width="14.796875" bestFit="1" customWidth="1"/>
    <col min="10931" max="10931" width="14.69921875" bestFit="1" customWidth="1"/>
    <col min="10932" max="10937" width="14.796875" bestFit="1" customWidth="1"/>
    <col min="10938" max="10938" width="14.69921875" bestFit="1" customWidth="1"/>
    <col min="10939" max="10952" width="14.796875" bestFit="1" customWidth="1"/>
    <col min="10953" max="10970" width="14.69921875" bestFit="1" customWidth="1"/>
    <col min="10971" max="10974" width="14.59765625" bestFit="1" customWidth="1"/>
    <col min="10975" max="10976" width="14.5" bestFit="1" customWidth="1"/>
    <col min="10977" max="10992" width="14.59765625" bestFit="1" customWidth="1"/>
    <col min="10993" max="10994" width="14.69921875" bestFit="1" customWidth="1"/>
    <col min="10995" max="10995" width="14.59765625" bestFit="1" customWidth="1"/>
    <col min="10996" max="11005" width="14.69921875" bestFit="1" customWidth="1"/>
    <col min="11006" max="11006" width="14.59765625" bestFit="1" customWidth="1"/>
    <col min="11007" max="11009" width="14.69921875" bestFit="1" customWidth="1"/>
    <col min="11010" max="11010" width="14.59765625" bestFit="1" customWidth="1"/>
    <col min="11011" max="11028" width="14.69921875" bestFit="1" customWidth="1"/>
    <col min="11029" max="11029" width="14.59765625" bestFit="1" customWidth="1"/>
    <col min="11030" max="11035" width="14.69921875" bestFit="1" customWidth="1"/>
    <col min="11036" max="11036" width="14.59765625" bestFit="1" customWidth="1"/>
    <col min="11037" max="11055" width="14.69921875" bestFit="1" customWidth="1"/>
    <col min="11056" max="11056" width="14.59765625" bestFit="1" customWidth="1"/>
    <col min="11057" max="11084" width="14.69921875" bestFit="1" customWidth="1"/>
    <col min="11085" max="11103" width="14.796875" bestFit="1" customWidth="1"/>
    <col min="11104" max="11105" width="14.69921875" bestFit="1" customWidth="1"/>
    <col min="11106" max="11129" width="14.796875" bestFit="1" customWidth="1"/>
    <col min="11130" max="11130" width="14.69921875" bestFit="1" customWidth="1"/>
    <col min="11131" max="11176" width="14.796875" bestFit="1" customWidth="1"/>
    <col min="11177" max="11177" width="14.69921875" bestFit="1" customWidth="1"/>
    <col min="11178" max="11202" width="14.796875" bestFit="1" customWidth="1"/>
    <col min="11203" max="11203" width="14.69921875" bestFit="1" customWidth="1"/>
    <col min="11204" max="11216" width="14.796875" bestFit="1" customWidth="1"/>
    <col min="11217" max="11217" width="14.69921875" bestFit="1" customWidth="1"/>
    <col min="11218" max="11237" width="14.796875" bestFit="1" customWidth="1"/>
    <col min="11238" max="11238" width="14.69921875" bestFit="1" customWidth="1"/>
    <col min="11239" max="11278" width="14.796875" bestFit="1" customWidth="1"/>
    <col min="11279" max="11279" width="14.69921875" bestFit="1" customWidth="1"/>
    <col min="11280" max="11321" width="14.796875" bestFit="1" customWidth="1"/>
    <col min="11322" max="11322" width="14.69921875" bestFit="1" customWidth="1"/>
    <col min="11323" max="11369" width="14.796875" bestFit="1" customWidth="1"/>
    <col min="11370" max="11370" width="14.69921875" bestFit="1" customWidth="1"/>
    <col min="11371" max="11401" width="14.796875" bestFit="1" customWidth="1"/>
    <col min="11402" max="11402" width="14.69921875" bestFit="1" customWidth="1"/>
    <col min="11403" max="11453" width="14.796875" bestFit="1" customWidth="1"/>
    <col min="11454" max="11454" width="14.69921875" bestFit="1" customWidth="1"/>
    <col min="11455" max="11490" width="14.796875" bestFit="1" customWidth="1"/>
    <col min="11491" max="11491" width="14.69921875" bestFit="1" customWidth="1"/>
    <col min="11492" max="11499" width="14.796875" bestFit="1" customWidth="1"/>
    <col min="11500" max="11500" width="14.69921875" bestFit="1" customWidth="1"/>
    <col min="11501" max="11519" width="14.796875" bestFit="1" customWidth="1"/>
    <col min="11520" max="11520" width="14.69921875" bestFit="1" customWidth="1"/>
    <col min="11521" max="11570" width="14.796875" bestFit="1" customWidth="1"/>
    <col min="11571" max="11571" width="14.69921875" bestFit="1" customWidth="1"/>
    <col min="11572" max="11631" width="14.796875" bestFit="1" customWidth="1"/>
    <col min="11632" max="11632" width="14.69921875" bestFit="1" customWidth="1"/>
    <col min="11633" max="11742" width="14.796875" bestFit="1" customWidth="1"/>
    <col min="11743" max="11745" width="14.69921875" bestFit="1" customWidth="1"/>
    <col min="11746" max="11792" width="14.796875" bestFit="1" customWidth="1"/>
    <col min="11793" max="11793" width="14.69921875" bestFit="1" customWidth="1"/>
    <col min="11794" max="11876" width="14.796875" bestFit="1" customWidth="1"/>
    <col min="11877" max="11877" width="14.69921875" bestFit="1" customWidth="1"/>
    <col min="11878" max="11879" width="14.796875" bestFit="1" customWidth="1"/>
    <col min="11880" max="11892" width="14.69921875" bestFit="1" customWidth="1"/>
    <col min="11893" max="11893" width="14.59765625" bestFit="1" customWidth="1"/>
    <col min="11894" max="11894" width="14.3984375" bestFit="1" customWidth="1"/>
    <col min="11895" max="11895" width="14.5" bestFit="1" customWidth="1"/>
    <col min="11896" max="11908" width="14.59765625" bestFit="1" customWidth="1"/>
    <col min="11909" max="11930" width="14.69921875" bestFit="1" customWidth="1"/>
    <col min="11931" max="11931" width="14.59765625" bestFit="1" customWidth="1"/>
    <col min="11932" max="11993" width="14.69921875" bestFit="1" customWidth="1"/>
    <col min="11994" max="11994" width="14.59765625" bestFit="1" customWidth="1"/>
    <col min="11995" max="12015" width="14.69921875" bestFit="1" customWidth="1"/>
    <col min="12016" max="12016" width="14.59765625" bestFit="1" customWidth="1"/>
    <col min="12017" max="12042" width="14.69921875" bestFit="1" customWidth="1"/>
    <col min="12043" max="12075" width="14.796875" bestFit="1" customWidth="1"/>
    <col min="12076" max="12076" width="14.69921875" bestFit="1" customWidth="1"/>
    <col min="12077" max="12161" width="14.796875" bestFit="1" customWidth="1"/>
    <col min="12162" max="12162" width="14.59765625" bestFit="1" customWidth="1"/>
    <col min="12163" max="12172" width="14.796875" bestFit="1" customWidth="1"/>
    <col min="12173" max="12173" width="14.69921875" bestFit="1" customWidth="1"/>
    <col min="12174" max="12211" width="14.796875" bestFit="1" customWidth="1"/>
    <col min="12212" max="12212" width="14.69921875" bestFit="1" customWidth="1"/>
    <col min="12213" max="12249" width="14.796875" bestFit="1" customWidth="1"/>
    <col min="12250" max="12250" width="14.69921875" bestFit="1" customWidth="1"/>
    <col min="12251" max="12256" width="14.796875" bestFit="1" customWidth="1"/>
    <col min="12257" max="12257" width="14.69921875" bestFit="1" customWidth="1"/>
    <col min="12258" max="12369" width="14.796875" bestFit="1" customWidth="1"/>
    <col min="12370" max="12370" width="14.69921875" bestFit="1" customWidth="1"/>
    <col min="12371" max="12416" width="14.796875" bestFit="1" customWidth="1"/>
    <col min="12417" max="12417" width="14.69921875" bestFit="1" customWidth="1"/>
    <col min="12418" max="12429" width="14.796875" bestFit="1" customWidth="1"/>
    <col min="12430" max="12430" width="14.69921875" bestFit="1" customWidth="1"/>
    <col min="12431" max="12484" width="14.796875" bestFit="1" customWidth="1"/>
    <col min="12485" max="12485" width="14.59765625" bestFit="1" customWidth="1"/>
    <col min="12486" max="12517" width="14.796875" bestFit="1" customWidth="1"/>
    <col min="12518" max="12521" width="14.69921875" bestFit="1" customWidth="1"/>
    <col min="12522" max="12573" width="14.796875" bestFit="1" customWidth="1"/>
    <col min="12574" max="12574" width="14.69921875" bestFit="1" customWidth="1"/>
    <col min="12575" max="12606" width="14.796875" bestFit="1" customWidth="1"/>
    <col min="12607" max="12607" width="14.69921875" bestFit="1" customWidth="1"/>
    <col min="12608" max="12616" width="14.796875" bestFit="1" customWidth="1"/>
    <col min="12617" max="12617" width="14.69921875" bestFit="1" customWidth="1"/>
    <col min="12618" max="12630" width="14.796875" bestFit="1" customWidth="1"/>
    <col min="12631" max="12631" width="14.69921875" bestFit="1" customWidth="1"/>
    <col min="12632" max="12683" width="14.796875" bestFit="1" customWidth="1"/>
    <col min="12684" max="12684" width="14.69921875" bestFit="1" customWidth="1"/>
    <col min="12685" max="12698" width="14.796875" bestFit="1" customWidth="1"/>
    <col min="12699" max="12699" width="14.69921875" bestFit="1" customWidth="1"/>
    <col min="12700" max="12742" width="14.796875" bestFit="1" customWidth="1"/>
    <col min="12743" max="12743" width="14.69921875" bestFit="1" customWidth="1"/>
    <col min="12744" max="12784" width="14.796875" bestFit="1" customWidth="1"/>
    <col min="12785" max="12785" width="14.69921875" bestFit="1" customWidth="1"/>
    <col min="12786" max="12828" width="14.796875" bestFit="1" customWidth="1"/>
    <col min="12829" max="12829" width="14.59765625" bestFit="1" customWidth="1"/>
    <col min="12830" max="12849" width="14.796875" bestFit="1" customWidth="1"/>
    <col min="12850" max="12850" width="14.69921875" bestFit="1" customWidth="1"/>
    <col min="12851" max="12857" width="14.796875" bestFit="1" customWidth="1"/>
    <col min="12858" max="12858" width="14.69921875" bestFit="1" customWidth="1"/>
    <col min="12859" max="12913" width="14.796875" bestFit="1" customWidth="1"/>
    <col min="12914" max="12914" width="14.69921875" bestFit="1" customWidth="1"/>
    <col min="12915" max="13014" width="14.796875" bestFit="1" customWidth="1"/>
    <col min="13015" max="13015" width="14.69921875" bestFit="1" customWidth="1"/>
    <col min="13016" max="13033" width="14.796875" bestFit="1" customWidth="1"/>
    <col min="13034" max="13034" width="14.69921875" bestFit="1" customWidth="1"/>
    <col min="13035" max="13043" width="14.796875" bestFit="1" customWidth="1"/>
    <col min="13044" max="13058" width="14.69921875" bestFit="1" customWidth="1"/>
    <col min="13059" max="13059" width="14.5" bestFit="1" customWidth="1"/>
    <col min="13060" max="13075" width="14.59765625" bestFit="1" customWidth="1"/>
    <col min="13076" max="13122" width="14.69921875" bestFit="1" customWidth="1"/>
    <col min="13123" max="13123" width="14.59765625" bestFit="1" customWidth="1"/>
    <col min="13124" max="13137" width="14.69921875" bestFit="1" customWidth="1"/>
    <col min="13138" max="13138" width="14.59765625" bestFit="1" customWidth="1"/>
    <col min="13139" max="13157" width="14.69921875" bestFit="1" customWidth="1"/>
    <col min="13158" max="13158" width="14.59765625" bestFit="1" customWidth="1"/>
    <col min="13159" max="13210" width="14.69921875" bestFit="1" customWidth="1"/>
    <col min="13211" max="13211" width="14.59765625" bestFit="1" customWidth="1"/>
    <col min="13212" max="13225" width="14.69921875" bestFit="1" customWidth="1"/>
    <col min="13226" max="13242" width="14.796875" bestFit="1" customWidth="1"/>
    <col min="13243" max="13245" width="14.69921875" bestFit="1" customWidth="1"/>
    <col min="13246" max="13277" width="14.796875" bestFit="1" customWidth="1"/>
    <col min="13278" max="13278" width="14.69921875" bestFit="1" customWidth="1"/>
    <col min="13279" max="13321" width="14.796875" bestFit="1" customWidth="1"/>
    <col min="13322" max="13322" width="14.69921875" bestFit="1" customWidth="1"/>
    <col min="13323" max="13338" width="14.796875" bestFit="1" customWidth="1"/>
    <col min="13339" max="13339" width="14.69921875" bestFit="1" customWidth="1"/>
    <col min="13340" max="13378" width="14.796875" bestFit="1" customWidth="1"/>
    <col min="13379" max="13379" width="14.69921875" bestFit="1" customWidth="1"/>
    <col min="13380" max="13437" width="14.796875" bestFit="1" customWidth="1"/>
    <col min="13438" max="13438" width="14.69921875" bestFit="1" customWidth="1"/>
    <col min="13439" max="13454" width="14.796875" bestFit="1" customWidth="1"/>
    <col min="13455" max="13455" width="14.69921875" bestFit="1" customWidth="1"/>
    <col min="13456" max="13538" width="14.796875" bestFit="1" customWidth="1"/>
    <col min="13539" max="13539" width="14.59765625" bestFit="1" customWidth="1"/>
    <col min="13540" max="13560" width="14.796875" bestFit="1" customWidth="1"/>
    <col min="13561" max="13561" width="14.69921875" bestFit="1" customWidth="1"/>
    <col min="13562" max="13601" width="14.796875" bestFit="1" customWidth="1"/>
    <col min="13602" max="13602" width="14.69921875" bestFit="1" customWidth="1"/>
    <col min="13603" max="13609" width="14.796875" bestFit="1" customWidth="1"/>
    <col min="13610" max="13610" width="14.69921875" bestFit="1" customWidth="1"/>
    <col min="13611" max="13646" width="14.796875" bestFit="1" customWidth="1"/>
    <col min="13647" max="13647" width="14.69921875" bestFit="1" customWidth="1"/>
    <col min="13648" max="13648" width="14.59765625" bestFit="1" customWidth="1"/>
    <col min="13649" max="13649" width="14.69921875" bestFit="1" customWidth="1"/>
    <col min="13650" max="13688" width="14.796875" bestFit="1" customWidth="1"/>
    <col min="13689" max="13689" width="14.69921875" bestFit="1" customWidth="1"/>
    <col min="13690" max="13711" width="14.796875" bestFit="1" customWidth="1"/>
    <col min="13712" max="13712" width="14.69921875" bestFit="1" customWidth="1"/>
    <col min="13713" max="13806" width="14.796875" bestFit="1" customWidth="1"/>
    <col min="13807" max="13807" width="14.69921875" bestFit="1" customWidth="1"/>
    <col min="13808" max="13851" width="14.796875" bestFit="1" customWidth="1"/>
    <col min="13852" max="13855" width="14.69921875" bestFit="1" customWidth="1"/>
    <col min="13856" max="13865" width="14.796875" bestFit="1" customWidth="1"/>
    <col min="13866" max="13866" width="14.69921875" bestFit="1" customWidth="1"/>
    <col min="13867" max="13904" width="14.796875" bestFit="1" customWidth="1"/>
    <col min="13905" max="13905" width="14.69921875" bestFit="1" customWidth="1"/>
    <col min="13906" max="13910" width="14.796875" bestFit="1" customWidth="1"/>
    <col min="13911" max="13911" width="14.69921875" bestFit="1" customWidth="1"/>
    <col min="13912" max="13965" width="14.796875" bestFit="1" customWidth="1"/>
    <col min="13966" max="13966" width="14.69921875" bestFit="1" customWidth="1"/>
    <col min="13967" max="14048" width="14.796875" bestFit="1" customWidth="1"/>
    <col min="14049" max="14051" width="14.69921875" bestFit="1" customWidth="1"/>
    <col min="14052" max="14117" width="14.796875" bestFit="1" customWidth="1"/>
    <col min="14118" max="14118" width="14.69921875" bestFit="1" customWidth="1"/>
    <col min="14119" max="14210" width="14.796875" bestFit="1" customWidth="1"/>
    <col min="14211" max="14211" width="14.69921875" bestFit="1" customWidth="1"/>
    <col min="14212" max="14223" width="14.796875" bestFit="1" customWidth="1"/>
    <col min="14224" max="14243" width="14.69921875" bestFit="1" customWidth="1"/>
    <col min="14244" max="14244" width="14.59765625" bestFit="1" customWidth="1"/>
    <col min="14245" max="14245" width="14.5" bestFit="1" customWidth="1"/>
    <col min="14246" max="14271" width="14.59765625" bestFit="1" customWidth="1"/>
    <col min="14272" max="14314" width="14.69921875" bestFit="1" customWidth="1"/>
    <col min="14315" max="14315" width="14.59765625" bestFit="1" customWidth="1"/>
    <col min="14316" max="14334" width="14.69921875" bestFit="1" customWidth="1"/>
    <col min="14335" max="14335" width="14.59765625" bestFit="1" customWidth="1"/>
    <col min="14336" max="14362" width="14.69921875" bestFit="1" customWidth="1"/>
    <col min="14363" max="14363" width="14.59765625" bestFit="1" customWidth="1"/>
    <col min="14364" max="14390" width="14.69921875" bestFit="1" customWidth="1"/>
    <col min="14391" max="14391" width="14.59765625" bestFit="1" customWidth="1"/>
    <col min="14392" max="14402" width="14.69921875" bestFit="1" customWidth="1"/>
    <col min="14403" max="14420" width="14.59765625" bestFit="1" customWidth="1"/>
    <col min="14421" max="14472" width="14.69921875" bestFit="1" customWidth="1"/>
    <col min="14473" max="14473" width="14.59765625" bestFit="1" customWidth="1"/>
    <col min="14474" max="14501" width="14.69921875" bestFit="1" customWidth="1"/>
    <col min="14502" max="14502" width="14.59765625" bestFit="1" customWidth="1"/>
    <col min="14503" max="14537" width="14.69921875" bestFit="1" customWidth="1"/>
    <col min="14538" max="14538" width="14.59765625" bestFit="1" customWidth="1"/>
    <col min="14539" max="14561" width="14.69921875" bestFit="1" customWidth="1"/>
    <col min="14562" max="14596" width="14.59765625" bestFit="1" customWidth="1"/>
    <col min="14597" max="14621" width="14.69921875" bestFit="1" customWidth="1"/>
    <col min="14622" max="14624" width="14.59765625" bestFit="1" customWidth="1"/>
    <col min="14625" max="14661" width="14.69921875" bestFit="1" customWidth="1"/>
    <col min="14662" max="14662" width="14.59765625" bestFit="1" customWidth="1"/>
    <col min="14663" max="14672" width="14.69921875" bestFit="1" customWidth="1"/>
    <col min="14673" max="14673" width="14.59765625" bestFit="1" customWidth="1"/>
    <col min="14674" max="14674" width="14.69921875" bestFit="1" customWidth="1"/>
    <col min="14675" max="14675" width="14.59765625" bestFit="1" customWidth="1"/>
    <col min="14676" max="14800" width="14.69921875" bestFit="1" customWidth="1"/>
    <col min="14801" max="14847" width="14.59765625" bestFit="1" customWidth="1"/>
    <col min="14848" max="14879" width="14.69921875" bestFit="1" customWidth="1"/>
    <col min="14880" max="14880" width="14.59765625" bestFit="1" customWidth="1"/>
    <col min="14881" max="14968" width="14.69921875" bestFit="1" customWidth="1"/>
    <col min="14969" max="14969" width="14.59765625" bestFit="1" customWidth="1"/>
    <col min="14970" max="15002" width="14.69921875" bestFit="1" customWidth="1"/>
    <col min="15003" max="15003" width="14.59765625" bestFit="1" customWidth="1"/>
    <col min="15004" max="15023" width="14.69921875" bestFit="1" customWidth="1"/>
    <col min="15024" max="15024" width="14.59765625" bestFit="1" customWidth="1"/>
    <col min="15025" max="15029" width="14.69921875" bestFit="1" customWidth="1"/>
    <col min="15030" max="15030" width="14.59765625" bestFit="1" customWidth="1"/>
    <col min="15031" max="15037" width="14.69921875" bestFit="1" customWidth="1"/>
    <col min="15038" max="15038" width="17.3984375" bestFit="1" customWidth="1"/>
    <col min="15039" max="15039" width="23.796875" bestFit="1" customWidth="1"/>
    <col min="15040" max="15040" width="17.296875" bestFit="1" customWidth="1"/>
  </cols>
  <sheetData>
    <row r="2" spans="1:23" x14ac:dyDescent="0.25">
      <c r="A2" s="55" t="s">
        <v>89</v>
      </c>
      <c r="B2" s="55"/>
      <c r="D2" s="54" t="s">
        <v>15</v>
      </c>
      <c r="E2" s="54"/>
      <c r="G2" s="54" t="s">
        <v>30</v>
      </c>
      <c r="H2" s="54"/>
      <c r="J2" s="54" t="s">
        <v>31</v>
      </c>
      <c r="K2" s="54"/>
      <c r="M2" s="54" t="s">
        <v>35</v>
      </c>
      <c r="N2" s="54"/>
      <c r="P2" s="54" t="s">
        <v>91</v>
      </c>
      <c r="Q2" s="54"/>
      <c r="S2" s="54" t="s">
        <v>92</v>
      </c>
      <c r="T2" s="54"/>
    </row>
    <row r="3" spans="1:23" x14ac:dyDescent="0.25">
      <c r="A3" s="55"/>
      <c r="B3" s="55"/>
    </row>
    <row r="4" spans="1:23" ht="27.6" x14ac:dyDescent="0.25">
      <c r="A4" s="14" t="s">
        <v>15</v>
      </c>
      <c r="B4" s="6" t="s">
        <v>96</v>
      </c>
      <c r="D4" s="16" t="s">
        <v>98</v>
      </c>
      <c r="E4" s="7" t="s">
        <v>8</v>
      </c>
      <c r="G4" s="16" t="s">
        <v>103</v>
      </c>
      <c r="H4" s="7" t="s">
        <v>8</v>
      </c>
      <c r="J4" s="1" t="s">
        <v>104</v>
      </c>
      <c r="K4" s="7" t="s">
        <v>8</v>
      </c>
      <c r="M4" s="16" t="s">
        <v>109</v>
      </c>
      <c r="N4" s="7" t="s">
        <v>8</v>
      </c>
      <c r="P4" s="16" t="s">
        <v>110</v>
      </c>
      <c r="Q4" s="7" t="s">
        <v>8</v>
      </c>
      <c r="S4" s="16" t="s">
        <v>118</v>
      </c>
      <c r="T4" s="7" t="s">
        <v>8</v>
      </c>
      <c r="V4" t="s">
        <v>8</v>
      </c>
    </row>
    <row r="5" spans="1:23" x14ac:dyDescent="0.25">
      <c r="A5" s="39" t="s">
        <v>30</v>
      </c>
      <c r="B5" s="8" t="s">
        <v>93</v>
      </c>
      <c r="D5" s="34" t="s">
        <v>138</v>
      </c>
      <c r="E5" s="3">
        <v>35699.898000000001</v>
      </c>
      <c r="G5" s="2" t="s">
        <v>100</v>
      </c>
      <c r="H5" s="3">
        <v>331904.69990000001</v>
      </c>
      <c r="J5" s="38" t="s">
        <v>128</v>
      </c>
      <c r="K5" s="3">
        <v>43971.374000000003</v>
      </c>
      <c r="M5" s="2" t="s">
        <v>108</v>
      </c>
      <c r="N5" s="3">
        <v>250128.36550000001</v>
      </c>
      <c r="P5" s="2" t="s">
        <v>148</v>
      </c>
      <c r="Q5" s="3">
        <v>5825.4620000000004</v>
      </c>
      <c r="S5" s="2" t="s">
        <v>114</v>
      </c>
      <c r="T5" s="3">
        <v>86939.600999999995</v>
      </c>
      <c r="V5" s="3">
        <v>733215.25520000001</v>
      </c>
      <c r="W5" s="28">
        <f>GETPIVOTDATA("[Measures].[Sum of Sales]",$V$4)</f>
        <v>733215.25520000001</v>
      </c>
    </row>
    <row r="6" spans="1:23" x14ac:dyDescent="0.25">
      <c r="A6" s="32" t="s">
        <v>31</v>
      </c>
      <c r="B6" s="5" t="s">
        <v>97</v>
      </c>
      <c r="D6" s="2" t="s">
        <v>139</v>
      </c>
      <c r="E6" s="3">
        <v>11825.902</v>
      </c>
      <c r="G6" s="2" t="s">
        <v>101</v>
      </c>
      <c r="H6" s="3">
        <v>241847.82440000001</v>
      </c>
      <c r="J6" s="38" t="s">
        <v>124</v>
      </c>
      <c r="K6" s="3">
        <v>20301.133399999999</v>
      </c>
      <c r="M6" s="2" t="s">
        <v>106</v>
      </c>
      <c r="N6" s="3">
        <v>213082.90400000001</v>
      </c>
      <c r="P6" s="2" t="s">
        <v>149</v>
      </c>
      <c r="Q6" s="3">
        <v>5979.1360000000004</v>
      </c>
      <c r="S6" s="2" t="s">
        <v>117</v>
      </c>
      <c r="T6" s="3">
        <v>56990.82</v>
      </c>
    </row>
    <row r="7" spans="1:23" x14ac:dyDescent="0.25">
      <c r="A7" s="39" t="s">
        <v>35</v>
      </c>
      <c r="B7" s="8" t="s">
        <v>90</v>
      </c>
      <c r="D7" s="2" t="s">
        <v>140</v>
      </c>
      <c r="E7" s="3">
        <v>10943.278</v>
      </c>
      <c r="G7" s="2" t="s">
        <v>102</v>
      </c>
      <c r="H7" s="3">
        <v>159462.7309</v>
      </c>
      <c r="J7" s="38" t="s">
        <v>125</v>
      </c>
      <c r="K7" s="3">
        <v>58872.352800000001</v>
      </c>
      <c r="M7" s="2" t="s">
        <v>105</v>
      </c>
      <c r="N7" s="3">
        <v>147098.12820000001</v>
      </c>
      <c r="P7" s="2" t="s">
        <v>150</v>
      </c>
      <c r="Q7" s="3">
        <v>6193.4459999999999</v>
      </c>
      <c r="S7" s="2" t="s">
        <v>113</v>
      </c>
      <c r="T7" s="3">
        <v>48875.692499999997</v>
      </c>
      <c r="V7" t="s">
        <v>19</v>
      </c>
    </row>
    <row r="8" spans="1:23" x14ac:dyDescent="0.25">
      <c r="A8" s="32" t="s">
        <v>91</v>
      </c>
      <c r="B8" s="5" t="s">
        <v>94</v>
      </c>
      <c r="D8" s="2" t="s">
        <v>141</v>
      </c>
      <c r="E8" s="3">
        <v>9239.8459999999995</v>
      </c>
      <c r="G8" s="2" t="s">
        <v>7</v>
      </c>
      <c r="H8" s="3">
        <v>733215.25520000001</v>
      </c>
      <c r="J8" s="38" t="s">
        <v>119</v>
      </c>
      <c r="K8" s="3">
        <v>36521.536099999998</v>
      </c>
      <c r="M8" s="2" t="s">
        <v>107</v>
      </c>
      <c r="N8" s="3">
        <v>122905.8575</v>
      </c>
      <c r="P8" s="2" t="s">
        <v>151</v>
      </c>
      <c r="Q8" s="3">
        <v>6702.2929999999997</v>
      </c>
      <c r="S8" s="2" t="s">
        <v>115</v>
      </c>
      <c r="T8" s="3">
        <v>41595.502</v>
      </c>
      <c r="V8" s="3">
        <v>3312</v>
      </c>
      <c r="W8" s="3">
        <v>9994</v>
      </c>
    </row>
    <row r="9" spans="1:23" x14ac:dyDescent="0.25">
      <c r="A9" s="39" t="s">
        <v>92</v>
      </c>
      <c r="B9" s="8" t="s">
        <v>95</v>
      </c>
      <c r="D9" s="2" t="s">
        <v>142</v>
      </c>
      <c r="E9" s="3">
        <v>9239.7800000000007</v>
      </c>
      <c r="J9" s="38" t="s">
        <v>126</v>
      </c>
      <c r="K9" s="3">
        <v>44261.110200000003</v>
      </c>
      <c r="M9" s="2" t="s">
        <v>7</v>
      </c>
      <c r="N9" s="3">
        <v>733215.25520000001</v>
      </c>
      <c r="P9" s="2" t="s">
        <v>152</v>
      </c>
      <c r="Q9" s="3">
        <v>8166.3540000000003</v>
      </c>
      <c r="S9" s="2" t="s">
        <v>116</v>
      </c>
      <c r="T9" s="3">
        <v>37197.550999999999</v>
      </c>
    </row>
    <row r="10" spans="1:23" x14ac:dyDescent="0.25">
      <c r="D10" s="2" t="s">
        <v>7</v>
      </c>
      <c r="E10" s="3">
        <v>76948.703999999998</v>
      </c>
      <c r="J10" s="38" t="s">
        <v>130</v>
      </c>
      <c r="K10" s="3">
        <v>52981.725700000003</v>
      </c>
      <c r="P10" s="2" t="s">
        <v>153</v>
      </c>
      <c r="Q10" s="3">
        <v>8167.42</v>
      </c>
      <c r="S10" s="2" t="s">
        <v>158</v>
      </c>
      <c r="T10" s="3">
        <v>17571.473000000002</v>
      </c>
      <c r="V10" t="s">
        <v>9</v>
      </c>
    </row>
    <row r="11" spans="1:23" x14ac:dyDescent="0.25">
      <c r="J11" s="38" t="s">
        <v>129</v>
      </c>
      <c r="K11" s="3">
        <v>45264.415999999997</v>
      </c>
      <c r="P11" s="2" t="s">
        <v>154</v>
      </c>
      <c r="Q11" s="3">
        <v>8459.9359999999997</v>
      </c>
      <c r="S11" s="2" t="s">
        <v>111</v>
      </c>
      <c r="T11" s="3">
        <v>16245.611000000001</v>
      </c>
      <c r="V11" s="3">
        <v>93439.2696</v>
      </c>
      <c r="W11" s="3">
        <v>286397.02169999998</v>
      </c>
    </row>
    <row r="12" spans="1:23" x14ac:dyDescent="0.25">
      <c r="D12" s="16" t="s">
        <v>99</v>
      </c>
      <c r="E12" s="7" t="s">
        <v>8</v>
      </c>
      <c r="J12" s="38" t="s">
        <v>120</v>
      </c>
      <c r="K12" s="3">
        <v>63120.887999999999</v>
      </c>
      <c r="P12" s="2" t="s">
        <v>155</v>
      </c>
      <c r="Q12" s="3">
        <v>10522.55</v>
      </c>
      <c r="S12" s="2" t="s">
        <v>112</v>
      </c>
      <c r="T12" s="3">
        <v>16212.806399999999</v>
      </c>
    </row>
    <row r="13" spans="1:23" x14ac:dyDescent="0.25">
      <c r="D13" s="2" t="s">
        <v>143</v>
      </c>
      <c r="E13" s="3">
        <v>1.788</v>
      </c>
      <c r="J13" s="38" t="s">
        <v>123</v>
      </c>
      <c r="K13" s="3">
        <v>87866.652000000002</v>
      </c>
      <c r="P13" s="2" t="s">
        <v>156</v>
      </c>
      <c r="Q13" s="3">
        <v>13723.498</v>
      </c>
      <c r="S13" s="2" t="s">
        <v>159</v>
      </c>
      <c r="T13" s="3">
        <v>13808.468000000001</v>
      </c>
      <c r="W13" s="27">
        <f>W11/W5</f>
        <v>0.39060428662504998</v>
      </c>
    </row>
    <row r="14" spans="1:23" x14ac:dyDescent="0.25">
      <c r="D14" s="2" t="s">
        <v>144</v>
      </c>
      <c r="E14" s="3">
        <v>1.68</v>
      </c>
      <c r="J14" s="38" t="s">
        <v>121</v>
      </c>
      <c r="K14" s="3">
        <v>77776.923200000005</v>
      </c>
      <c r="P14" s="2" t="s">
        <v>157</v>
      </c>
      <c r="Q14" s="3">
        <v>14203.278</v>
      </c>
      <c r="S14" s="2" t="s">
        <v>160</v>
      </c>
      <c r="T14" s="3">
        <v>13592.271000000001</v>
      </c>
    </row>
    <row r="15" spans="1:23" x14ac:dyDescent="0.25">
      <c r="D15" s="57" t="s">
        <v>145</v>
      </c>
      <c r="E15" s="58">
        <v>1.6240000000000001</v>
      </c>
      <c r="J15" s="38" t="s">
        <v>127</v>
      </c>
      <c r="K15" s="3">
        <v>118447.825</v>
      </c>
      <c r="P15" s="2" t="s">
        <v>7</v>
      </c>
      <c r="Q15" s="3">
        <v>87943.373000000007</v>
      </c>
      <c r="S15" s="2" t="s">
        <v>7</v>
      </c>
      <c r="T15" s="3">
        <v>349029.79590000003</v>
      </c>
    </row>
    <row r="16" spans="1:23" x14ac:dyDescent="0.25">
      <c r="D16" s="2" t="s">
        <v>146</v>
      </c>
      <c r="E16" s="3">
        <v>1.4079999999999999</v>
      </c>
      <c r="J16" s="38" t="s">
        <v>122</v>
      </c>
      <c r="K16" s="3">
        <v>83829.318799999994</v>
      </c>
    </row>
    <row r="17" spans="1:26" x14ac:dyDescent="0.25">
      <c r="D17" s="2" t="s">
        <v>147</v>
      </c>
      <c r="E17" s="3">
        <v>1.3919999999999999</v>
      </c>
      <c r="J17" s="2" t="s">
        <v>7</v>
      </c>
      <c r="K17" s="3">
        <v>733215.25520000001</v>
      </c>
    </row>
    <row r="18" spans="1:26" x14ac:dyDescent="0.25">
      <c r="D18" s="2" t="s">
        <v>7</v>
      </c>
      <c r="E18" s="3">
        <v>7.8920000000000003</v>
      </c>
    </row>
    <row r="19" spans="1:26" x14ac:dyDescent="0.25">
      <c r="O19" s="54" t="s">
        <v>28</v>
      </c>
      <c r="P19" s="54"/>
      <c r="R19" t="s">
        <v>29</v>
      </c>
      <c r="S19" t="s">
        <v>9</v>
      </c>
      <c r="U19" s="52" t="s">
        <v>26</v>
      </c>
      <c r="V19" s="52" t="s">
        <v>9</v>
      </c>
      <c r="W19" s="52" t="s">
        <v>10</v>
      </c>
    </row>
    <row r="20" spans="1:26" x14ac:dyDescent="0.25">
      <c r="R20" s="27">
        <v>0</v>
      </c>
      <c r="S20" s="28">
        <v>320987.60320000001</v>
      </c>
      <c r="U20" s="40" t="s">
        <v>2</v>
      </c>
      <c r="V20" s="40">
        <v>26590.166300000001</v>
      </c>
      <c r="W20" s="41">
        <v>0.17017828200972329</v>
      </c>
    </row>
    <row r="21" spans="1:26" ht="15.6" x14ac:dyDescent="0.3">
      <c r="A21" s="10" t="s">
        <v>11</v>
      </c>
      <c r="B21" s="15" t="s">
        <v>20</v>
      </c>
      <c r="E21" s="54" t="s">
        <v>131</v>
      </c>
      <c r="F21" s="54"/>
      <c r="G21" s="54"/>
      <c r="K21" s="54" t="s">
        <v>132</v>
      </c>
      <c r="L21" s="54"/>
      <c r="M21" s="54"/>
      <c r="O21" s="16" t="s">
        <v>29</v>
      </c>
      <c r="P21" s="7" t="s">
        <v>9</v>
      </c>
      <c r="R21" s="27">
        <v>0.1</v>
      </c>
      <c r="S21" s="28">
        <v>9029.1769999999997</v>
      </c>
      <c r="U21" s="40" t="s">
        <v>5</v>
      </c>
      <c r="V21" s="40">
        <v>13059.143599999999</v>
      </c>
      <c r="W21" s="41">
        <v>0.1383490073145239</v>
      </c>
    </row>
    <row r="22" spans="1:26" ht="27.6" x14ac:dyDescent="0.25">
      <c r="A22" s="11" t="s">
        <v>25</v>
      </c>
      <c r="B22" s="6" t="s">
        <v>21</v>
      </c>
      <c r="O22" s="26">
        <v>0</v>
      </c>
      <c r="P22" s="56">
        <v>104157.71219999999</v>
      </c>
      <c r="R22" s="27">
        <v>0.15</v>
      </c>
      <c r="S22" s="28">
        <v>1418.9915000000001</v>
      </c>
      <c r="U22" s="40" t="s">
        <v>1</v>
      </c>
      <c r="V22" s="40">
        <v>-3472.556</v>
      </c>
      <c r="W22" s="41">
        <v>0.21114035087719271</v>
      </c>
      <c r="Y22" s="1" t="s">
        <v>134</v>
      </c>
      <c r="Z22" t="s">
        <v>9</v>
      </c>
    </row>
    <row r="23" spans="1:26" x14ac:dyDescent="0.25">
      <c r="A23" s="13" t="s">
        <v>14</v>
      </c>
      <c r="B23" s="12" t="s">
        <v>22</v>
      </c>
      <c r="E23" s="16" t="s">
        <v>18</v>
      </c>
      <c r="F23" t="s">
        <v>8</v>
      </c>
      <c r="G23" t="s">
        <v>9</v>
      </c>
      <c r="K23" s="16" t="s">
        <v>26</v>
      </c>
      <c r="L23" t="s">
        <v>10</v>
      </c>
      <c r="M23" t="s">
        <v>9</v>
      </c>
      <c r="O23" s="26">
        <v>0.1</v>
      </c>
      <c r="P23" s="56">
        <v>3300.5929000000001</v>
      </c>
      <c r="R23" s="27">
        <v>0.2</v>
      </c>
      <c r="S23" s="28">
        <v>90337.305999999997</v>
      </c>
      <c r="U23" s="40" t="s">
        <v>4</v>
      </c>
      <c r="V23" s="40">
        <v>-17725.481100000001</v>
      </c>
      <c r="W23" s="41">
        <v>0.26128526645768019</v>
      </c>
      <c r="Y23" s="2" t="s">
        <v>1</v>
      </c>
      <c r="Z23">
        <v>-3472.556</v>
      </c>
    </row>
    <row r="24" spans="1:26" ht="27.6" x14ac:dyDescent="0.25">
      <c r="A24" s="11" t="s">
        <v>13</v>
      </c>
      <c r="B24" s="6" t="s">
        <v>27</v>
      </c>
      <c r="E24" s="19" t="s">
        <v>6</v>
      </c>
      <c r="F24" s="20">
        <v>271730.81099999999</v>
      </c>
      <c r="G24" s="20">
        <v>50684.256600000001</v>
      </c>
      <c r="K24" s="17" t="s">
        <v>2</v>
      </c>
      <c r="L24" s="23">
        <v>0.16736842105263189</v>
      </c>
      <c r="M24" s="18">
        <v>7643.5492999999997</v>
      </c>
      <c r="O24" s="26">
        <v>0.15</v>
      </c>
      <c r="P24" s="56">
        <v>537.53290000000004</v>
      </c>
      <c r="R24" s="27">
        <v>0.3</v>
      </c>
      <c r="S24" s="28">
        <v>-10369.277400000001</v>
      </c>
      <c r="Y24" s="2" t="s">
        <v>2</v>
      </c>
      <c r="Z24">
        <v>26590.166300000001</v>
      </c>
    </row>
    <row r="25" spans="1:26" ht="27.6" x14ac:dyDescent="0.25">
      <c r="A25" s="13" t="s">
        <v>16</v>
      </c>
      <c r="B25" s="12" t="s">
        <v>23</v>
      </c>
      <c r="E25" s="17" t="s">
        <v>3</v>
      </c>
      <c r="F25" s="18">
        <v>246097.17499999999</v>
      </c>
      <c r="G25" s="18">
        <v>39736.621700000003</v>
      </c>
      <c r="K25" s="17" t="s">
        <v>5</v>
      </c>
      <c r="L25" s="23">
        <v>0.12911392405063307</v>
      </c>
      <c r="M25" s="18">
        <v>4099.1628000000001</v>
      </c>
      <c r="O25" s="26">
        <v>0.2</v>
      </c>
      <c r="P25" s="9">
        <v>33013.331400000003</v>
      </c>
      <c r="R25" s="27">
        <v>0.32</v>
      </c>
      <c r="S25" s="28">
        <v>-2391.1377000000002</v>
      </c>
      <c r="Y25" s="2" t="s">
        <v>5</v>
      </c>
      <c r="Z25">
        <v>13059.143599999999</v>
      </c>
    </row>
    <row r="26" spans="1:26" x14ac:dyDescent="0.25">
      <c r="A26" s="14" t="s">
        <v>17</v>
      </c>
      <c r="B26" s="6" t="s">
        <v>24</v>
      </c>
      <c r="E26" s="21" t="s">
        <v>0</v>
      </c>
      <c r="F26" s="22">
        <v>215387.26920000001</v>
      </c>
      <c r="G26" s="22">
        <v>3018.3912999999998</v>
      </c>
      <c r="K26" s="17" t="s">
        <v>1</v>
      </c>
      <c r="L26" s="23">
        <v>0.21473684210526325</v>
      </c>
      <c r="M26" s="18">
        <v>-583.62609999999995</v>
      </c>
      <c r="O26" s="24">
        <v>0.3</v>
      </c>
      <c r="P26" s="25">
        <v>-3867.6021999999998</v>
      </c>
      <c r="R26" s="27">
        <v>0.4</v>
      </c>
      <c r="S26" s="28">
        <v>-23057.0504</v>
      </c>
      <c r="Y26" s="2" t="s">
        <v>4</v>
      </c>
      <c r="Z26">
        <v>-17725.481100000001</v>
      </c>
    </row>
    <row r="27" spans="1:26" x14ac:dyDescent="0.25">
      <c r="E27" s="2" t="s">
        <v>7</v>
      </c>
      <c r="F27" s="3">
        <v>733215.25520000001</v>
      </c>
      <c r="G27" s="3">
        <v>93439.2696</v>
      </c>
      <c r="K27" s="17" t="s">
        <v>4</v>
      </c>
      <c r="L27" s="23">
        <v>0.26538461538461527</v>
      </c>
      <c r="M27" s="18">
        <v>-8140.6947</v>
      </c>
      <c r="O27" s="24">
        <v>0.32</v>
      </c>
      <c r="P27" s="25">
        <v>-492.23</v>
      </c>
      <c r="R27" s="27">
        <v>0.45</v>
      </c>
      <c r="S27" s="28">
        <v>-2493.1111000000001</v>
      </c>
      <c r="Y27" s="2" t="s">
        <v>7</v>
      </c>
      <c r="Z27">
        <v>18451.272799999999</v>
      </c>
    </row>
    <row r="28" spans="1:26" x14ac:dyDescent="0.25">
      <c r="K28" s="2" t="s">
        <v>7</v>
      </c>
      <c r="L28" s="4">
        <v>0.16985422740524769</v>
      </c>
      <c r="M28" s="3">
        <v>3018.3912999999998</v>
      </c>
      <c r="O28" s="24">
        <v>0.4</v>
      </c>
      <c r="P28" s="25">
        <v>-7833.1460999999999</v>
      </c>
      <c r="R28" s="27">
        <v>0.5</v>
      </c>
      <c r="S28" s="28">
        <v>-20506.428100000001</v>
      </c>
    </row>
    <row r="29" spans="1:26" x14ac:dyDescent="0.25">
      <c r="O29" s="24">
        <v>0.45</v>
      </c>
      <c r="P29" s="25">
        <v>-1228.4405999999999</v>
      </c>
      <c r="R29" s="27">
        <v>0.6</v>
      </c>
      <c r="S29" s="28">
        <v>-5944.6552000000001</v>
      </c>
    </row>
    <row r="30" spans="1:26" x14ac:dyDescent="0.25">
      <c r="O30" s="24">
        <v>0.5</v>
      </c>
      <c r="P30" s="25">
        <v>-6864.3882999999996</v>
      </c>
      <c r="R30" s="27">
        <v>0.7</v>
      </c>
      <c r="S30" s="28">
        <v>-40075.356899999999</v>
      </c>
    </row>
    <row r="31" spans="1:26" x14ac:dyDescent="0.25">
      <c r="O31" s="24">
        <v>0.6</v>
      </c>
      <c r="P31" s="25">
        <v>-1968.8777</v>
      </c>
      <c r="R31" s="27">
        <v>0.8</v>
      </c>
      <c r="S31" s="28">
        <v>-30539.039199999999</v>
      </c>
    </row>
    <row r="32" spans="1:26" x14ac:dyDescent="0.25">
      <c r="O32" s="24">
        <v>0.7</v>
      </c>
      <c r="P32" s="25">
        <v>-12070.751099999999</v>
      </c>
      <c r="R32" t="s">
        <v>7</v>
      </c>
      <c r="S32" s="28">
        <v>286397.02169999998</v>
      </c>
    </row>
    <row r="33" spans="1:16" x14ac:dyDescent="0.25">
      <c r="O33" s="24">
        <v>0.8</v>
      </c>
      <c r="P33" s="25">
        <v>-13244.4638</v>
      </c>
    </row>
    <row r="34" spans="1:16" x14ac:dyDescent="0.25">
      <c r="O34" s="2" t="s">
        <v>7</v>
      </c>
      <c r="P34" s="3">
        <v>93439.2696</v>
      </c>
    </row>
    <row r="36" spans="1:16" ht="15.6" x14ac:dyDescent="0.3">
      <c r="A36" s="29" t="s">
        <v>12</v>
      </c>
      <c r="B36" s="29" t="s">
        <v>32</v>
      </c>
      <c r="E36" s="54" t="s">
        <v>82</v>
      </c>
      <c r="F36" s="54"/>
      <c r="H36" s="54" t="s">
        <v>83</v>
      </c>
      <c r="I36" s="54"/>
      <c r="K36" s="54" t="s">
        <v>86</v>
      </c>
      <c r="L36" s="54"/>
      <c r="N36" s="54" t="s">
        <v>87</v>
      </c>
      <c r="O36" s="54"/>
    </row>
    <row r="37" spans="1:16" ht="27.6" x14ac:dyDescent="0.25">
      <c r="A37" s="14" t="s">
        <v>15</v>
      </c>
      <c r="B37" s="6" t="s">
        <v>133</v>
      </c>
    </row>
    <row r="38" spans="1:16" ht="27.6" x14ac:dyDescent="0.25">
      <c r="A38" s="31" t="s">
        <v>30</v>
      </c>
      <c r="B38" s="30" t="s">
        <v>33</v>
      </c>
      <c r="E38" s="16" t="s">
        <v>84</v>
      </c>
      <c r="F38" s="7" t="s">
        <v>8</v>
      </c>
      <c r="H38" s="16" t="s">
        <v>84</v>
      </c>
      <c r="I38" s="7" t="s">
        <v>8</v>
      </c>
      <c r="K38" s="16" t="s">
        <v>85</v>
      </c>
      <c r="L38" s="7" t="s">
        <v>19</v>
      </c>
      <c r="N38" s="16" t="s">
        <v>85</v>
      </c>
      <c r="O38" s="7" t="s">
        <v>80</v>
      </c>
    </row>
    <row r="39" spans="1:16" ht="27.6" x14ac:dyDescent="0.25">
      <c r="A39" s="32" t="s">
        <v>31</v>
      </c>
      <c r="B39" s="6" t="s">
        <v>34</v>
      </c>
      <c r="E39" s="17" t="s">
        <v>39</v>
      </c>
      <c r="F39" s="18">
        <v>146388.34450000001</v>
      </c>
      <c r="H39" s="2" t="s">
        <v>43</v>
      </c>
      <c r="I39" s="3"/>
      <c r="K39" s="35" t="s">
        <v>49</v>
      </c>
      <c r="L39" s="36">
        <v>16</v>
      </c>
      <c r="N39" s="35" t="s">
        <v>137</v>
      </c>
      <c r="O39" s="22">
        <v>2.8571428571428572</v>
      </c>
    </row>
    <row r="40" spans="1:16" ht="27.6" x14ac:dyDescent="0.25">
      <c r="A40" s="13" t="s">
        <v>35</v>
      </c>
      <c r="B40" s="12" t="s">
        <v>81</v>
      </c>
      <c r="E40" s="17" t="s">
        <v>65</v>
      </c>
      <c r="F40" s="18">
        <v>93922.994999999995</v>
      </c>
      <c r="H40" s="51" t="s">
        <v>0</v>
      </c>
      <c r="I40" s="3">
        <v>37.68</v>
      </c>
      <c r="K40" s="35" t="s">
        <v>137</v>
      </c>
      <c r="L40" s="36">
        <v>7</v>
      </c>
      <c r="N40" s="35" t="s">
        <v>50</v>
      </c>
      <c r="O40" s="22">
        <v>3.3333333333333335</v>
      </c>
    </row>
    <row r="41" spans="1:16" x14ac:dyDescent="0.25">
      <c r="E41" s="17" t="s">
        <v>78</v>
      </c>
      <c r="F41" s="18">
        <v>65539.895999999993</v>
      </c>
      <c r="H41" s="51" t="s">
        <v>3</v>
      </c>
      <c r="I41" s="3">
        <v>40.08</v>
      </c>
      <c r="K41" s="35" t="s">
        <v>50</v>
      </c>
      <c r="L41" s="36">
        <v>6</v>
      </c>
      <c r="N41" s="35" t="s">
        <v>43</v>
      </c>
      <c r="O41" s="22">
        <v>5</v>
      </c>
    </row>
    <row r="42" spans="1:16" x14ac:dyDescent="0.25">
      <c r="E42" s="17" t="s">
        <v>74</v>
      </c>
      <c r="F42" s="18">
        <v>43421.758199999997</v>
      </c>
      <c r="H42" s="2" t="s">
        <v>49</v>
      </c>
      <c r="I42" s="3"/>
      <c r="K42" s="35" t="s">
        <v>76</v>
      </c>
      <c r="L42" s="36">
        <v>5</v>
      </c>
      <c r="N42" s="35" t="s">
        <v>49</v>
      </c>
      <c r="O42" s="22">
        <v>4.5625</v>
      </c>
    </row>
    <row r="43" spans="1:16" x14ac:dyDescent="0.25">
      <c r="E43" s="17" t="s">
        <v>70</v>
      </c>
      <c r="F43" s="18">
        <v>42688.305999999997</v>
      </c>
      <c r="H43" s="51" t="s">
        <v>0</v>
      </c>
      <c r="I43" s="3">
        <v>49.49</v>
      </c>
      <c r="K43" s="35" t="s">
        <v>43</v>
      </c>
      <c r="L43" s="36">
        <v>2</v>
      </c>
      <c r="N43" s="35" t="s">
        <v>76</v>
      </c>
      <c r="O43" s="22">
        <v>4.2</v>
      </c>
    </row>
    <row r="44" spans="1:16" x14ac:dyDescent="0.25">
      <c r="E44" s="17" t="s">
        <v>44</v>
      </c>
      <c r="F44" s="33">
        <v>26444.715499999998</v>
      </c>
      <c r="H44" s="51" t="s">
        <v>3</v>
      </c>
      <c r="I44" s="3">
        <v>459.92</v>
      </c>
      <c r="K44" s="17" t="s">
        <v>7</v>
      </c>
      <c r="L44" s="18">
        <v>36</v>
      </c>
      <c r="N44" s="17" t="s">
        <v>7</v>
      </c>
      <c r="O44" s="18">
        <v>4</v>
      </c>
    </row>
    <row r="45" spans="1:16" x14ac:dyDescent="0.25">
      <c r="E45" s="17" t="s">
        <v>55</v>
      </c>
      <c r="F45" s="33">
        <v>25833.649000000001</v>
      </c>
      <c r="H45" s="51" t="s">
        <v>6</v>
      </c>
      <c r="I45" s="3">
        <v>207</v>
      </c>
    </row>
    <row r="46" spans="1:16" x14ac:dyDescent="0.25">
      <c r="E46" s="17" t="s">
        <v>47</v>
      </c>
      <c r="F46" s="33">
        <v>24351.611000000001</v>
      </c>
      <c r="H46" s="2" t="s">
        <v>50</v>
      </c>
      <c r="I46" s="3"/>
    </row>
    <row r="47" spans="1:16" x14ac:dyDescent="0.25">
      <c r="E47" s="17" t="s">
        <v>66</v>
      </c>
      <c r="F47" s="33">
        <v>23456.829000000002</v>
      </c>
      <c r="H47" s="51" t="s">
        <v>3</v>
      </c>
      <c r="I47" s="3">
        <v>733.15</v>
      </c>
      <c r="N47" s="16" t="s">
        <v>88</v>
      </c>
      <c r="O47" s="7" t="s">
        <v>80</v>
      </c>
    </row>
    <row r="48" spans="1:16" x14ac:dyDescent="0.25">
      <c r="E48" s="17" t="s">
        <v>67</v>
      </c>
      <c r="F48" s="33">
        <v>23264.85</v>
      </c>
      <c r="H48" s="34" t="s">
        <v>137</v>
      </c>
      <c r="I48" s="25"/>
      <c r="N48" s="17" t="s">
        <v>39</v>
      </c>
      <c r="O48" s="37">
        <v>3.7752639517345399</v>
      </c>
    </row>
    <row r="49" spans="5:15" x14ac:dyDescent="0.25">
      <c r="E49" s="17" t="s">
        <v>45</v>
      </c>
      <c r="F49" s="33">
        <v>19160.02</v>
      </c>
      <c r="H49" s="51" t="s">
        <v>3</v>
      </c>
      <c r="I49" s="3">
        <v>919.91</v>
      </c>
      <c r="N49" s="17" t="s">
        <v>65</v>
      </c>
      <c r="O49" s="37">
        <v>4.2045454545454541</v>
      </c>
    </row>
    <row r="50" spans="5:15" x14ac:dyDescent="0.25">
      <c r="E50" s="17" t="s">
        <v>48</v>
      </c>
      <c r="F50" s="33">
        <v>18516.45</v>
      </c>
      <c r="H50" s="2" t="s">
        <v>76</v>
      </c>
      <c r="I50" s="3"/>
      <c r="N50" s="17" t="s">
        <v>70</v>
      </c>
      <c r="O50" s="37">
        <v>3.969543147208122</v>
      </c>
    </row>
    <row r="51" spans="5:15" x14ac:dyDescent="0.25">
      <c r="E51" s="17" t="s">
        <v>73</v>
      </c>
      <c r="F51" s="33">
        <v>16113.823</v>
      </c>
      <c r="H51" s="51" t="s">
        <v>3</v>
      </c>
      <c r="I51" s="3">
        <v>637.17999999999995</v>
      </c>
      <c r="N51" s="17" t="s">
        <v>74</v>
      </c>
      <c r="O51" s="37">
        <v>3.965299684542587</v>
      </c>
    </row>
    <row r="52" spans="5:15" x14ac:dyDescent="0.25">
      <c r="E52" s="17" t="s">
        <v>51</v>
      </c>
      <c r="F52" s="33">
        <v>15534.84</v>
      </c>
      <c r="H52" s="51" t="s">
        <v>6</v>
      </c>
      <c r="I52" s="3">
        <v>205.03</v>
      </c>
      <c r="N52" s="17" t="s">
        <v>78</v>
      </c>
      <c r="O52" s="37">
        <v>3.7906976744186047</v>
      </c>
    </row>
    <row r="53" spans="5:15" x14ac:dyDescent="0.25">
      <c r="E53" s="17" t="s">
        <v>42</v>
      </c>
      <c r="F53" s="33">
        <v>13754.983</v>
      </c>
      <c r="H53" s="2" t="s">
        <v>7</v>
      </c>
      <c r="I53" s="3">
        <v>3289.44</v>
      </c>
      <c r="N53" s="2" t="s">
        <v>7</v>
      </c>
      <c r="O53" s="3">
        <v>3.9202981651376145</v>
      </c>
    </row>
    <row r="54" spans="5:15" x14ac:dyDescent="0.25">
      <c r="E54" s="17" t="s">
        <v>37</v>
      </c>
      <c r="F54" s="33">
        <v>11133.537</v>
      </c>
    </row>
    <row r="55" spans="5:15" x14ac:dyDescent="0.25">
      <c r="E55" s="17" t="s">
        <v>40</v>
      </c>
      <c r="F55" s="33">
        <v>10299.813</v>
      </c>
    </row>
    <row r="56" spans="5:15" x14ac:dyDescent="0.25">
      <c r="E56" s="17" t="s">
        <v>63</v>
      </c>
      <c r="F56" s="33">
        <v>9483.5499999999993</v>
      </c>
    </row>
    <row r="57" spans="5:15" x14ac:dyDescent="0.25">
      <c r="E57" s="17" t="s">
        <v>53</v>
      </c>
      <c r="F57" s="33">
        <v>9451.6</v>
      </c>
    </row>
    <row r="58" spans="5:15" x14ac:dyDescent="0.25">
      <c r="E58" s="17" t="s">
        <v>58</v>
      </c>
      <c r="F58" s="33">
        <v>9350.7999999999993</v>
      </c>
    </row>
    <row r="59" spans="5:15" x14ac:dyDescent="0.25">
      <c r="E59" s="17" t="s">
        <v>54</v>
      </c>
      <c r="F59" s="33">
        <v>8143.076</v>
      </c>
    </row>
    <row r="60" spans="5:15" x14ac:dyDescent="0.25">
      <c r="E60" s="17" t="s">
        <v>77</v>
      </c>
      <c r="F60" s="33">
        <v>7600.2</v>
      </c>
    </row>
    <row r="61" spans="5:15" x14ac:dyDescent="0.25">
      <c r="E61" s="17" t="s">
        <v>56</v>
      </c>
      <c r="F61" s="33">
        <v>6728.25</v>
      </c>
    </row>
    <row r="62" spans="5:15" x14ac:dyDescent="0.25">
      <c r="E62" s="17" t="s">
        <v>68</v>
      </c>
      <c r="F62" s="33">
        <v>6225.91</v>
      </c>
    </row>
    <row r="63" spans="5:15" x14ac:dyDescent="0.25">
      <c r="E63" s="17" t="s">
        <v>79</v>
      </c>
      <c r="F63" s="33">
        <v>5567.47</v>
      </c>
    </row>
    <row r="64" spans="5:15" x14ac:dyDescent="0.25">
      <c r="E64" s="17" t="s">
        <v>52</v>
      </c>
      <c r="F64" s="33">
        <v>5501.55</v>
      </c>
    </row>
    <row r="65" spans="5:6" x14ac:dyDescent="0.25">
      <c r="E65" s="17" t="s">
        <v>41</v>
      </c>
      <c r="F65" s="33">
        <v>5307.21</v>
      </c>
    </row>
    <row r="66" spans="5:6" x14ac:dyDescent="0.25">
      <c r="E66" s="17" t="s">
        <v>59</v>
      </c>
      <c r="F66" s="33">
        <v>4229.28</v>
      </c>
    </row>
    <row r="67" spans="5:6" x14ac:dyDescent="0.25">
      <c r="E67" s="17" t="s">
        <v>60</v>
      </c>
      <c r="F67" s="33">
        <v>3579.35</v>
      </c>
    </row>
    <row r="68" spans="5:6" x14ac:dyDescent="0.25">
      <c r="E68" s="17" t="s">
        <v>71</v>
      </c>
      <c r="F68" s="33">
        <v>3427.11</v>
      </c>
    </row>
    <row r="69" spans="5:6" x14ac:dyDescent="0.25">
      <c r="E69" s="17" t="s">
        <v>61</v>
      </c>
      <c r="F69" s="33">
        <v>3138.1579999999999</v>
      </c>
    </row>
    <row r="70" spans="5:6" x14ac:dyDescent="0.25">
      <c r="E70" s="17" t="s">
        <v>57</v>
      </c>
      <c r="F70" s="33">
        <v>2997.24</v>
      </c>
    </row>
    <row r="71" spans="5:6" x14ac:dyDescent="0.25">
      <c r="E71" s="17" t="s">
        <v>69</v>
      </c>
      <c r="F71" s="33">
        <v>2886.5929999999998</v>
      </c>
    </row>
    <row r="72" spans="5:6" x14ac:dyDescent="0.25">
      <c r="E72" s="17" t="s">
        <v>64</v>
      </c>
      <c r="F72" s="33">
        <v>2818.558</v>
      </c>
    </row>
    <row r="73" spans="5:6" x14ac:dyDescent="0.25">
      <c r="E73" s="17" t="s">
        <v>38</v>
      </c>
      <c r="F73" s="33">
        <v>2707.64</v>
      </c>
    </row>
    <row r="74" spans="5:6" x14ac:dyDescent="0.25">
      <c r="E74" s="17" t="s">
        <v>75</v>
      </c>
      <c r="F74" s="33">
        <v>2460.6379999999999</v>
      </c>
    </row>
    <row r="75" spans="5:6" x14ac:dyDescent="0.25">
      <c r="E75" s="17" t="s">
        <v>36</v>
      </c>
      <c r="F75" s="33">
        <v>1828.25</v>
      </c>
    </row>
    <row r="76" spans="5:6" x14ac:dyDescent="0.25">
      <c r="E76" s="17" t="s">
        <v>72</v>
      </c>
      <c r="F76" s="33">
        <v>1560.75</v>
      </c>
    </row>
    <row r="77" spans="5:6" x14ac:dyDescent="0.25">
      <c r="E77" s="17" t="s">
        <v>62</v>
      </c>
      <c r="F77" s="33">
        <v>1509.43</v>
      </c>
    </row>
    <row r="78" spans="5:6" x14ac:dyDescent="0.25">
      <c r="E78" s="17" t="s">
        <v>46</v>
      </c>
      <c r="F78" s="33">
        <v>1233.548</v>
      </c>
    </row>
    <row r="79" spans="5:6" x14ac:dyDescent="0.25">
      <c r="E79" s="17" t="s">
        <v>135</v>
      </c>
      <c r="F79" s="18">
        <v>1209.8240000000001</v>
      </c>
    </row>
    <row r="80" spans="5:6" x14ac:dyDescent="0.25">
      <c r="E80" s="17" t="s">
        <v>136</v>
      </c>
      <c r="F80" s="18">
        <v>1153.4100000000001</v>
      </c>
    </row>
    <row r="81" spans="5:6" x14ac:dyDescent="0.25">
      <c r="E81" s="17" t="s">
        <v>137</v>
      </c>
      <c r="F81" s="18">
        <v>919.91</v>
      </c>
    </row>
    <row r="82" spans="5:6" x14ac:dyDescent="0.25">
      <c r="E82" s="17" t="s">
        <v>76</v>
      </c>
      <c r="F82" s="33">
        <v>842.21</v>
      </c>
    </row>
    <row r="83" spans="5:6" x14ac:dyDescent="0.25">
      <c r="E83" s="17" t="s">
        <v>50</v>
      </c>
      <c r="F83" s="33">
        <v>733.15</v>
      </c>
    </row>
    <row r="84" spans="5:6" x14ac:dyDescent="0.25">
      <c r="E84" s="17" t="s">
        <v>49</v>
      </c>
      <c r="F84" s="33">
        <v>716.41</v>
      </c>
    </row>
    <row r="85" spans="5:6" x14ac:dyDescent="0.25">
      <c r="E85" s="17" t="s">
        <v>43</v>
      </c>
      <c r="F85" s="33">
        <v>77.760000000000005</v>
      </c>
    </row>
    <row r="86" spans="5:6" x14ac:dyDescent="0.25">
      <c r="E86" s="2" t="s">
        <v>7</v>
      </c>
      <c r="F86" s="3">
        <v>733215.25520000001</v>
      </c>
    </row>
  </sheetData>
  <mergeCells count="14">
    <mergeCell ref="A2:B3"/>
    <mergeCell ref="D2:E2"/>
    <mergeCell ref="G2:H2"/>
    <mergeCell ref="J2:K2"/>
    <mergeCell ref="M2:N2"/>
    <mergeCell ref="E21:G21"/>
    <mergeCell ref="K21:M21"/>
    <mergeCell ref="P2:Q2"/>
    <mergeCell ref="S2:T2"/>
    <mergeCell ref="K36:L36"/>
    <mergeCell ref="N36:O36"/>
    <mergeCell ref="O19:P19"/>
    <mergeCell ref="E36:F36"/>
    <mergeCell ref="H36:I36"/>
  </mergeCells>
  <conditionalFormatting pivot="1" sqref="F39:F85">
    <cfRule type="top10" dxfId="221" priority="19" rank="5"/>
  </conditionalFormatting>
  <conditionalFormatting pivot="1" sqref="F39:F85">
    <cfRule type="top10" dxfId="220" priority="18" bottom="1" rank="5"/>
  </conditionalFormatting>
  <conditionalFormatting pivot="1" sqref="L40">
    <cfRule type="dataBar" priority="17">
      <dataBar>
        <cfvo type="min"/>
        <cfvo type="max"/>
        <color rgb="FFFF555A"/>
      </dataBar>
      <extLst>
        <ext xmlns:x14="http://schemas.microsoft.com/office/spreadsheetml/2009/9/main" uri="{B025F937-C7B1-47D3-B67F-A62EFF666E3E}">
          <x14:id>{38EEF0E1-A88D-4C8B-BFFF-FA0E1014AD3D}</x14:id>
        </ext>
      </extLst>
    </cfRule>
  </conditionalFormatting>
  <conditionalFormatting pivot="1" sqref="E7 E5">
    <cfRule type="dataBar" priority="13">
      <dataBar>
        <cfvo type="min"/>
        <cfvo type="max"/>
        <color rgb="FFFF555A"/>
      </dataBar>
      <extLst>
        <ext xmlns:x14="http://schemas.microsoft.com/office/spreadsheetml/2009/9/main" uri="{B025F937-C7B1-47D3-B67F-A62EFF666E3E}">
          <x14:id>{67F0D8B7-359A-4BA8-B912-617D383F0250}</x14:id>
        </ext>
      </extLst>
    </cfRule>
  </conditionalFormatting>
  <conditionalFormatting pivot="1">
    <cfRule type="dataBar" priority="12">
      <dataBar>
        <cfvo type="min"/>
        <cfvo type="max"/>
        <color rgb="FFFF555A"/>
      </dataBar>
      <extLst>
        <ext xmlns:x14="http://schemas.microsoft.com/office/spreadsheetml/2009/9/main" uri="{B025F937-C7B1-47D3-B67F-A62EFF666E3E}">
          <x14:id>{9EC26BA1-D29E-43EA-8DB1-A3978B6AF1B3}</x14:id>
        </ext>
      </extLst>
    </cfRule>
  </conditionalFormatting>
  <conditionalFormatting pivot="1" sqref="E15">
    <cfRule type="dataBar" priority="11">
      <dataBar>
        <cfvo type="min"/>
        <cfvo type="max"/>
        <color rgb="FFD6007B"/>
      </dataBar>
      <extLst>
        <ext xmlns:x14="http://schemas.microsoft.com/office/spreadsheetml/2009/9/main" uri="{B025F937-C7B1-47D3-B67F-A62EFF666E3E}">
          <x14:id>{B0345B19-7392-4A66-AB32-81B4C749F3DC}</x14:id>
        </ext>
      </extLst>
    </cfRule>
  </conditionalFormatting>
  <conditionalFormatting pivot="1" sqref="H5:H7">
    <cfRule type="dataBar" priority="10">
      <dataBar>
        <cfvo type="min"/>
        <cfvo type="max"/>
        <color rgb="FF63C384"/>
      </dataBar>
      <extLst>
        <ext xmlns:x14="http://schemas.microsoft.com/office/spreadsheetml/2009/9/main" uri="{B025F937-C7B1-47D3-B67F-A62EFF666E3E}">
          <x14:id>{7E4A78A9-EB6E-4746-9141-4A8F45BBEC2A}</x14:id>
        </ext>
      </extLst>
    </cfRule>
  </conditionalFormatting>
  <conditionalFormatting pivot="1" sqref="N5:N8">
    <cfRule type="top10" dxfId="219" priority="6" rank="1"/>
  </conditionalFormatting>
  <conditionalFormatting pivot="1" sqref="T5:T9 T11:T12">
    <cfRule type="dataBar" priority="4">
      <dataBar>
        <cfvo type="min"/>
        <cfvo type="max"/>
        <color rgb="FFD6007B"/>
      </dataBar>
      <extLst>
        <ext xmlns:x14="http://schemas.microsoft.com/office/spreadsheetml/2009/9/main" uri="{B025F937-C7B1-47D3-B67F-A62EFF666E3E}">
          <x14:id>{B69A8B3C-993C-4B7C-9592-0D17F6A8EE4B}</x14:id>
        </ext>
      </extLst>
    </cfRule>
  </conditionalFormatting>
  <conditionalFormatting pivot="1" sqref="Q12:Q14">
    <cfRule type="dataBar" priority="3">
      <dataBar>
        <cfvo type="min"/>
        <cfvo type="max"/>
        <color rgb="FFFF555A"/>
      </dataBar>
      <extLst>
        <ext xmlns:x14="http://schemas.microsoft.com/office/spreadsheetml/2009/9/main" uri="{B025F937-C7B1-47D3-B67F-A62EFF666E3E}">
          <x14:id>{80819412-EB77-4F9A-91B5-1F2664EFE774}</x14:id>
        </ext>
      </extLst>
    </cfRule>
  </conditionalFormatting>
  <conditionalFormatting pivot="1" sqref="L24:L27">
    <cfRule type="dataBar" priority="2">
      <dataBar>
        <cfvo type="min"/>
        <cfvo type="max"/>
        <color rgb="FFD6007B"/>
      </dataBar>
      <extLst>
        <ext xmlns:x14="http://schemas.microsoft.com/office/spreadsheetml/2009/9/main" uri="{B025F937-C7B1-47D3-B67F-A62EFF666E3E}">
          <x14:id>{CE762F90-9DDA-4A3E-9D26-69077EF9EE67}</x14:id>
        </ext>
      </extLst>
    </cfRule>
  </conditionalFormatting>
  <conditionalFormatting pivot="1" sqref="M24:M27">
    <cfRule type="dataBar" priority="1">
      <dataBar>
        <cfvo type="min"/>
        <cfvo type="max"/>
        <color rgb="FFFFB628"/>
      </dataBar>
      <extLst>
        <ext xmlns:x14="http://schemas.microsoft.com/office/spreadsheetml/2009/9/main" uri="{B025F937-C7B1-47D3-B67F-A62EFF666E3E}">
          <x14:id>{459F1D63-542A-4A08-B12B-4A110C7E8108}</x14:id>
        </ext>
      </extLst>
    </cfRule>
  </conditionalFormatting>
  <pageMargins left="0.7" right="0.7" top="0.75" bottom="0.75" header="0.3" footer="0.3"/>
  <tableParts count="1">
    <tablePart r:id="rId20"/>
  </tableParts>
  <extLst>
    <ext xmlns:x14="http://schemas.microsoft.com/office/spreadsheetml/2009/9/main" uri="{78C0D931-6437-407d-A8EE-F0AAD7539E65}">
      <x14:conditionalFormattings>
        <x14:conditionalFormatting xmlns:xm="http://schemas.microsoft.com/office/excel/2006/main" pivot="1">
          <x14:cfRule type="dataBar" id="{38EEF0E1-A88D-4C8B-BFFF-FA0E1014AD3D}">
            <x14:dataBar minLength="0" maxLength="100" border="1" negativeBarBorderColorSameAsPositive="0">
              <x14:cfvo type="autoMin"/>
              <x14:cfvo type="autoMax"/>
              <x14:borderColor rgb="FFFF555A"/>
              <x14:negativeFillColor rgb="FFFF0000"/>
              <x14:negativeBorderColor rgb="FFFF0000"/>
              <x14:axisColor rgb="FF000000"/>
            </x14:dataBar>
          </x14:cfRule>
          <xm:sqref>L40</xm:sqref>
        </x14:conditionalFormatting>
        <x14:conditionalFormatting xmlns:xm="http://schemas.microsoft.com/office/excel/2006/main" pivot="1">
          <x14:cfRule type="dataBar" id="{67F0D8B7-359A-4BA8-B912-617D383F0250}">
            <x14:dataBar minLength="0" maxLength="100" border="1" negativeBarBorderColorSameAsPositive="0">
              <x14:cfvo type="autoMin"/>
              <x14:cfvo type="autoMax"/>
              <x14:borderColor rgb="FFFF555A"/>
              <x14:negativeFillColor rgb="FFFF0000"/>
              <x14:negativeBorderColor rgb="FFFF0000"/>
              <x14:axisColor rgb="FF000000"/>
            </x14:dataBar>
          </x14:cfRule>
          <xm:sqref>E7 E5</xm:sqref>
        </x14:conditionalFormatting>
        <x14:conditionalFormatting xmlns:xm="http://schemas.microsoft.com/office/excel/2006/main" pivot="1">
          <x14:cfRule type="dataBar" id="{9EC26BA1-D29E-43EA-8DB1-A3978B6AF1B3}">
            <x14:dataBar minLength="0" maxLength="100" border="1" negativeBarBorderColorSameAsPositive="0">
              <x14:cfvo type="autoMin"/>
              <x14:cfvo type="autoMax"/>
              <x14:borderColor rgb="FFFF555A"/>
              <x14:negativeFillColor rgb="FFFF0000"/>
              <x14:negativeBorderColor rgb="FFFF0000"/>
              <x14:axisColor rgb="FF000000"/>
            </x14:dataBar>
          </x14:cfRule>
        </x14:conditionalFormatting>
        <x14:conditionalFormatting xmlns:xm="http://schemas.microsoft.com/office/excel/2006/main" pivot="1">
          <x14:cfRule type="dataBar" id="{B0345B19-7392-4A66-AB32-81B4C749F3DC}">
            <x14:dataBar minLength="0" maxLength="100" border="1" negativeBarBorderColorSameAsPositive="0">
              <x14:cfvo type="autoMin"/>
              <x14:cfvo type="autoMax"/>
              <x14:borderColor rgb="FFD6007B"/>
              <x14:negativeFillColor rgb="FFFF0000"/>
              <x14:negativeBorderColor rgb="FFFF0000"/>
              <x14:axisColor rgb="FF000000"/>
            </x14:dataBar>
          </x14:cfRule>
          <xm:sqref>E15</xm:sqref>
        </x14:conditionalFormatting>
        <x14:conditionalFormatting xmlns:xm="http://schemas.microsoft.com/office/excel/2006/main" pivot="1">
          <x14:cfRule type="dataBar" id="{7E4A78A9-EB6E-4746-9141-4A8F45BBEC2A}">
            <x14:dataBar minLength="0" maxLength="100" border="1" negativeBarBorderColorSameAsPositive="0">
              <x14:cfvo type="autoMin"/>
              <x14:cfvo type="autoMax"/>
              <x14:borderColor rgb="FF63C384"/>
              <x14:negativeFillColor rgb="FFFF0000"/>
              <x14:negativeBorderColor rgb="FFFF0000"/>
              <x14:axisColor rgb="FF000000"/>
            </x14:dataBar>
          </x14:cfRule>
          <xm:sqref>H5:H7</xm:sqref>
        </x14:conditionalFormatting>
        <x14:conditionalFormatting xmlns:xm="http://schemas.microsoft.com/office/excel/2006/main" pivot="1">
          <x14:cfRule type="dataBar" id="{B69A8B3C-993C-4B7C-9592-0D17F6A8EE4B}">
            <x14:dataBar minLength="0" maxLength="100" border="1" negativeBarBorderColorSameAsPositive="0">
              <x14:cfvo type="autoMin"/>
              <x14:cfvo type="autoMax"/>
              <x14:borderColor rgb="FFD6007B"/>
              <x14:negativeFillColor rgb="FFFF0000"/>
              <x14:negativeBorderColor rgb="FFFF0000"/>
              <x14:axisColor rgb="FF000000"/>
            </x14:dataBar>
          </x14:cfRule>
          <xm:sqref>T5:T9 T11:T12</xm:sqref>
        </x14:conditionalFormatting>
        <x14:conditionalFormatting xmlns:xm="http://schemas.microsoft.com/office/excel/2006/main" pivot="1">
          <x14:cfRule type="dataBar" id="{80819412-EB77-4F9A-91B5-1F2664EFE774}">
            <x14:dataBar minLength="0" maxLength="100" border="1" negativeBarBorderColorSameAsPositive="0">
              <x14:cfvo type="autoMin"/>
              <x14:cfvo type="autoMax"/>
              <x14:borderColor rgb="FFFF555A"/>
              <x14:negativeFillColor rgb="FFFF0000"/>
              <x14:negativeBorderColor rgb="FFFF0000"/>
              <x14:axisColor rgb="FF000000"/>
            </x14:dataBar>
          </x14:cfRule>
          <xm:sqref>Q12:Q14</xm:sqref>
        </x14:conditionalFormatting>
        <x14:conditionalFormatting xmlns:xm="http://schemas.microsoft.com/office/excel/2006/main" pivot="1">
          <x14:cfRule type="dataBar" id="{CE762F90-9DDA-4A3E-9D26-69077EF9EE67}">
            <x14:dataBar minLength="0" maxLength="100" border="1" negativeBarBorderColorSameAsPositive="0">
              <x14:cfvo type="autoMin"/>
              <x14:cfvo type="autoMax"/>
              <x14:borderColor rgb="FFD6007B"/>
              <x14:negativeFillColor rgb="FFFF0000"/>
              <x14:negativeBorderColor rgb="FFFF0000"/>
              <x14:axisColor rgb="FF000000"/>
            </x14:dataBar>
          </x14:cfRule>
          <xm:sqref>L24:L27</xm:sqref>
        </x14:conditionalFormatting>
        <x14:conditionalFormatting xmlns:xm="http://schemas.microsoft.com/office/excel/2006/main" pivot="1">
          <x14:cfRule type="dataBar" id="{459F1D63-542A-4A08-B12B-4A110C7E8108}">
            <x14:dataBar minLength="0" maxLength="100" gradient="0">
              <x14:cfvo type="autoMin"/>
              <x14:cfvo type="autoMax"/>
              <x14:negativeFillColor rgb="FFFF0000"/>
              <x14:axisColor rgb="FF000000"/>
            </x14:dataBar>
          </x14:cfRule>
          <xm:sqref>M24:M27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50E9E-D007-466A-84CD-C1D379B87DFA}">
  <dimension ref="A1:AQ52"/>
  <sheetViews>
    <sheetView showGridLines="0" tabSelected="1" zoomScale="50" zoomScaleNormal="50" workbookViewId="0">
      <selection activeCell="J65" sqref="J65"/>
    </sheetView>
  </sheetViews>
  <sheetFormatPr defaultRowHeight="13.8" x14ac:dyDescent="0.25"/>
  <sheetData>
    <row r="1" spans="1:43" x14ac:dyDescent="0.25">
      <c r="A1" s="42"/>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4"/>
    </row>
    <row r="2" spans="1:43" x14ac:dyDescent="0.25">
      <c r="A2" s="45"/>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7"/>
    </row>
    <row r="3" spans="1:43" x14ac:dyDescent="0.25">
      <c r="A3" s="45"/>
      <c r="B3" s="46"/>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7"/>
    </row>
    <row r="4" spans="1:43" x14ac:dyDescent="0.25">
      <c r="A4" s="45"/>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7"/>
    </row>
    <row r="5" spans="1:43" x14ac:dyDescent="0.25">
      <c r="A5" s="45"/>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7"/>
    </row>
    <row r="6" spans="1:43" x14ac:dyDescent="0.25">
      <c r="A6" s="45"/>
      <c r="B6" s="46"/>
      <c r="C6" s="46"/>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7"/>
    </row>
    <row r="7" spans="1:43" x14ac:dyDescent="0.25">
      <c r="A7" s="45"/>
      <c r="B7" s="46"/>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7"/>
    </row>
    <row r="8" spans="1:43" x14ac:dyDescent="0.25">
      <c r="A8" s="45"/>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7"/>
    </row>
    <row r="9" spans="1:43" x14ac:dyDescent="0.25">
      <c r="A9" s="45"/>
      <c r="B9" s="46"/>
      <c r="C9" s="46"/>
      <c r="D9" s="46"/>
      <c r="E9" s="46"/>
      <c r="F9" s="46"/>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7"/>
    </row>
    <row r="10" spans="1:43" x14ac:dyDescent="0.25">
      <c r="A10" s="45"/>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7"/>
    </row>
    <row r="11" spans="1:43" x14ac:dyDescent="0.25">
      <c r="A11" s="45"/>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7"/>
    </row>
    <row r="12" spans="1:43" x14ac:dyDescent="0.25">
      <c r="A12" s="45"/>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7"/>
    </row>
    <row r="13" spans="1:43" x14ac:dyDescent="0.25">
      <c r="A13" s="45"/>
      <c r="B13" s="46"/>
      <c r="C13" s="46"/>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7"/>
    </row>
    <row r="14" spans="1:43" x14ac:dyDescent="0.25">
      <c r="A14" s="45"/>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7"/>
    </row>
    <row r="15" spans="1:43" x14ac:dyDescent="0.25">
      <c r="A15" s="4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7"/>
    </row>
    <row r="16" spans="1:43" x14ac:dyDescent="0.25">
      <c r="A16" s="45"/>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7"/>
    </row>
    <row r="17" spans="1:43" x14ac:dyDescent="0.25">
      <c r="A17" s="45"/>
      <c r="B17" s="46"/>
      <c r="C17" s="46"/>
      <c r="D17" s="46"/>
      <c r="E17" s="46"/>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7"/>
    </row>
    <row r="18" spans="1:43" x14ac:dyDescent="0.25">
      <c r="A18" s="45"/>
      <c r="B18" s="46"/>
      <c r="C18" s="46"/>
      <c r="D18" s="46"/>
      <c r="E18" s="46"/>
      <c r="F18" s="46"/>
      <c r="G18" s="46"/>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7"/>
    </row>
    <row r="19" spans="1:43" x14ac:dyDescent="0.25">
      <c r="A19" s="45"/>
      <c r="B19" s="46"/>
      <c r="C19" s="46"/>
      <c r="D19" s="46"/>
      <c r="E19" s="46"/>
      <c r="F19" s="46"/>
      <c r="G19" s="46"/>
      <c r="H19" s="46"/>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7"/>
    </row>
    <row r="20" spans="1:43" x14ac:dyDescent="0.25">
      <c r="A20" s="45"/>
      <c r="B20" s="46"/>
      <c r="C20" s="46"/>
      <c r="D20" s="46"/>
      <c r="E20" s="46"/>
      <c r="F20" s="46"/>
      <c r="G20" s="46"/>
      <c r="H20" s="46"/>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7"/>
    </row>
    <row r="21" spans="1:43" x14ac:dyDescent="0.25">
      <c r="A21" s="45"/>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7"/>
    </row>
    <row r="22" spans="1:43" x14ac:dyDescent="0.25">
      <c r="A22" s="45"/>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7"/>
    </row>
    <row r="23" spans="1:43" x14ac:dyDescent="0.25">
      <c r="A23" s="45"/>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7"/>
    </row>
    <row r="24" spans="1:43" x14ac:dyDescent="0.25">
      <c r="A24" s="45"/>
      <c r="B24" s="46"/>
      <c r="C24" s="46"/>
      <c r="D24" s="46"/>
      <c r="E24" s="46"/>
      <c r="F24" s="46"/>
      <c r="G24" s="46"/>
      <c r="H24" s="46"/>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7"/>
    </row>
    <row r="25" spans="1:43" x14ac:dyDescent="0.25">
      <c r="A25" s="45"/>
      <c r="B25" s="46"/>
      <c r="C25" s="46"/>
      <c r="D25" s="46"/>
      <c r="E25" s="46"/>
      <c r="F25" s="46"/>
      <c r="G25" s="46"/>
      <c r="H25" s="46"/>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7"/>
    </row>
    <row r="26" spans="1:43" x14ac:dyDescent="0.25">
      <c r="A26" s="45"/>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7"/>
    </row>
    <row r="27" spans="1:43" x14ac:dyDescent="0.25">
      <c r="A27" s="45"/>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7"/>
    </row>
    <row r="28" spans="1:43" x14ac:dyDescent="0.25">
      <c r="A28" s="45"/>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7"/>
    </row>
    <row r="29" spans="1:43" x14ac:dyDescent="0.25">
      <c r="A29" s="45"/>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7"/>
    </row>
    <row r="30" spans="1:43" x14ac:dyDescent="0.25">
      <c r="A30" s="45"/>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7"/>
    </row>
    <row r="31" spans="1:43" x14ac:dyDescent="0.25">
      <c r="A31" s="45"/>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7"/>
    </row>
    <row r="32" spans="1:43" x14ac:dyDescent="0.25">
      <c r="A32" s="45"/>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7"/>
    </row>
    <row r="33" spans="1:43" x14ac:dyDescent="0.25">
      <c r="A33" s="45"/>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7"/>
    </row>
    <row r="34" spans="1:43" x14ac:dyDescent="0.25">
      <c r="A34" s="45"/>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7"/>
    </row>
    <row r="35" spans="1:43" x14ac:dyDescent="0.25">
      <c r="A35" s="45"/>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7"/>
    </row>
    <row r="36" spans="1:43" x14ac:dyDescent="0.25">
      <c r="A36" s="45"/>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7"/>
    </row>
    <row r="37" spans="1:43" x14ac:dyDescent="0.25">
      <c r="A37" s="45"/>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7"/>
    </row>
    <row r="38" spans="1:43" x14ac:dyDescent="0.25">
      <c r="A38" s="45"/>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7"/>
    </row>
    <row r="39" spans="1:43" x14ac:dyDescent="0.25">
      <c r="A39" s="45"/>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7"/>
    </row>
    <row r="40" spans="1:43" x14ac:dyDescent="0.25">
      <c r="A40" s="45"/>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7"/>
    </row>
    <row r="41" spans="1:43" x14ac:dyDescent="0.25">
      <c r="A41" s="45"/>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7"/>
    </row>
    <row r="42" spans="1:43" x14ac:dyDescent="0.25">
      <c r="A42" s="45"/>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7"/>
    </row>
    <row r="43" spans="1:43" x14ac:dyDescent="0.25">
      <c r="A43" s="45"/>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7"/>
    </row>
    <row r="44" spans="1:43" x14ac:dyDescent="0.25">
      <c r="A44" s="45"/>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7"/>
    </row>
    <row r="45" spans="1:43" x14ac:dyDescent="0.25">
      <c r="A45" s="45"/>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7"/>
    </row>
    <row r="46" spans="1:43" x14ac:dyDescent="0.25">
      <c r="A46" s="45"/>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7"/>
    </row>
    <row r="47" spans="1:43" x14ac:dyDescent="0.25">
      <c r="A47" s="45"/>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7"/>
    </row>
    <row r="48" spans="1:43" x14ac:dyDescent="0.25">
      <c r="A48" s="45"/>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7"/>
    </row>
    <row r="49" spans="1:43" x14ac:dyDescent="0.25">
      <c r="A49" s="45"/>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7"/>
    </row>
    <row r="50" spans="1:43" x14ac:dyDescent="0.25">
      <c r="A50" s="45"/>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7"/>
    </row>
    <row r="51" spans="1:43" x14ac:dyDescent="0.25">
      <c r="A51" s="45"/>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7"/>
    </row>
    <row r="52" spans="1:43" x14ac:dyDescent="0.25">
      <c r="A52" s="48"/>
      <c r="B52" s="49"/>
      <c r="C52" s="49"/>
      <c r="D52" s="49"/>
      <c r="E52" s="49"/>
      <c r="F52" s="49"/>
      <c r="G52" s="49"/>
      <c r="H52" s="49"/>
      <c r="I52" s="49"/>
      <c r="J52" s="49"/>
      <c r="K52" s="49"/>
      <c r="L52" s="49"/>
      <c r="M52" s="49"/>
      <c r="N52" s="49"/>
      <c r="O52" s="49"/>
      <c r="P52" s="49"/>
      <c r="Q52" s="49"/>
      <c r="R52" s="49"/>
      <c r="S52" s="53"/>
      <c r="T52" s="49"/>
      <c r="U52" s="49"/>
      <c r="V52" s="49"/>
      <c r="W52" s="49"/>
      <c r="X52" s="49"/>
      <c r="Y52" s="49"/>
      <c r="Z52" s="49"/>
      <c r="AA52" s="49"/>
      <c r="AB52" s="49"/>
      <c r="AC52" s="49"/>
      <c r="AD52" s="49"/>
      <c r="AE52" s="49"/>
      <c r="AF52" s="49"/>
      <c r="AG52" s="49"/>
      <c r="AH52" s="49"/>
      <c r="AI52" s="49"/>
      <c r="AJ52" s="49"/>
      <c r="AK52" s="49"/>
      <c r="AL52" s="49"/>
      <c r="AM52" s="49"/>
      <c r="AN52" s="49"/>
      <c r="AO52" s="49"/>
      <c r="AP52" s="49"/>
      <c r="AQ52" s="50"/>
    </row>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FF0E10F-9AA9-4B4E-A4CB-341A7AE79B47}">
  <ds:schemaRefs/>
</ds:datastoreItem>
</file>

<file path=customXml/itemProps2.xml><?xml version="1.0" encoding="utf-8"?>
<ds:datastoreItem xmlns:ds="http://schemas.openxmlformats.org/officeDocument/2006/customXml" ds:itemID="{FF48BB64-E63A-4834-8982-1FDAB407744D}">
  <ds:schemaRefs/>
</ds:datastoreItem>
</file>

<file path=customXml/itemProps3.xml><?xml version="1.0" encoding="utf-8"?>
<ds:datastoreItem xmlns:ds="http://schemas.openxmlformats.org/officeDocument/2006/customXml" ds:itemID="{1376763A-70D0-4A48-B040-68AE3FD6988B}">
  <ds:schemaRefs/>
</ds:datastoreItem>
</file>

<file path=customXml/itemProps4.xml><?xml version="1.0" encoding="utf-8"?>
<ds:datastoreItem xmlns:ds="http://schemas.openxmlformats.org/officeDocument/2006/customXml" ds:itemID="{68B515C4-7742-4AA8-AE1B-DD956E78A4EA}">
  <ds:schemaRefs/>
</ds:datastoreItem>
</file>

<file path=customXml/itemProps5.xml><?xml version="1.0" encoding="utf-8"?>
<ds:datastoreItem xmlns:ds="http://schemas.openxmlformats.org/officeDocument/2006/customXml" ds:itemID="{14EEA67A-41D9-4BCE-B7A6-10F221E198E5}">
  <ds:schemaRefs/>
</ds:datastoreItem>
</file>

<file path=customXml/itemProps6.xml><?xml version="1.0" encoding="utf-8"?>
<ds:datastoreItem xmlns:ds="http://schemas.openxmlformats.org/officeDocument/2006/customXml" ds:itemID="{411F0FCF-F69F-40D2-AFC1-8E76EBCBCE60}">
  <ds:schemaRefs/>
</ds:datastoreItem>
</file>

<file path=customXml/itemProps7.xml><?xml version="1.0" encoding="utf-8"?>
<ds:datastoreItem xmlns:ds="http://schemas.openxmlformats.org/officeDocument/2006/customXml" ds:itemID="{E8AF5E07-7FD8-4558-96E5-1EA5D8D0EA0F}">
  <ds:schemaRefs/>
</ds:datastoreItem>
</file>

<file path=customXml/itemProps8.xml><?xml version="1.0" encoding="utf-8"?>
<ds:datastoreItem xmlns:ds="http://schemas.openxmlformats.org/officeDocument/2006/customXml" ds:itemID="{55A4BFB0-A997-4A38-8EA6-5407CB2791EE}">
  <ds:schemaRefs/>
</ds:datastoreItem>
</file>

<file path=customXml/itemProps9.xml><?xml version="1.0" encoding="utf-8"?>
<ds:datastoreItem xmlns:ds="http://schemas.openxmlformats.org/officeDocument/2006/customXml" ds:itemID="{08ACBE67-36C4-413C-97CD-39582BEE0F9E}">
  <ds:schemaRefs/>
</ds:datastoreItem>
</file>

<file path=customXml/itemProps10.xml><?xml version="1.0" encoding="utf-8"?>
<ds:datastoreItem xmlns:ds="http://schemas.openxmlformats.org/officeDocument/2006/customXml" ds:itemID="{E74950F5-F1CF-4FDC-B8CA-2A37138124A9}">
  <ds:schemaRefs/>
</ds:datastoreItem>
</file>

<file path=customXml/itemProps11.xml><?xml version="1.0" encoding="utf-8"?>
<ds:datastoreItem xmlns:ds="http://schemas.openxmlformats.org/officeDocument/2006/customXml" ds:itemID="{C93DEA33-575F-4C03-8E0E-15D5048C950B}">
  <ds:schemaRefs/>
</ds:datastoreItem>
</file>

<file path=customXml/itemProps12.xml><?xml version="1.0" encoding="utf-8"?>
<ds:datastoreItem xmlns:ds="http://schemas.openxmlformats.org/officeDocument/2006/customXml" ds:itemID="{906A4CA1-22C4-4495-98B0-5F1421F72CCA}">
  <ds:schemaRefs/>
</ds:datastoreItem>
</file>

<file path=customXml/itemProps13.xml><?xml version="1.0" encoding="utf-8"?>
<ds:datastoreItem xmlns:ds="http://schemas.openxmlformats.org/officeDocument/2006/customXml" ds:itemID="{280B27F0-B3D1-4B83-9A21-9AA57620AEAC}">
  <ds:schemaRefs/>
</ds:datastoreItem>
</file>

<file path=customXml/itemProps14.xml><?xml version="1.0" encoding="utf-8"?>
<ds:datastoreItem xmlns:ds="http://schemas.openxmlformats.org/officeDocument/2006/customXml" ds:itemID="{12A0A55E-98E7-42AB-BE29-0F5E5AC7BDAA}">
  <ds:schemaRefs/>
</ds:datastoreItem>
</file>

<file path=customXml/itemProps15.xml><?xml version="1.0" encoding="utf-8"?>
<ds:datastoreItem xmlns:ds="http://schemas.openxmlformats.org/officeDocument/2006/customXml" ds:itemID="{796129A4-1912-4E4D-95E9-AE5F05249C7D}">
  <ds:schemaRefs/>
</ds:datastoreItem>
</file>

<file path=customXml/itemProps16.xml><?xml version="1.0" encoding="utf-8"?>
<ds:datastoreItem xmlns:ds="http://schemas.openxmlformats.org/officeDocument/2006/customXml" ds:itemID="{57FAD9DA-CF1C-4422-AF11-036E21D0A94F}">
  <ds:schemaRefs/>
</ds:datastoreItem>
</file>

<file path=customXml/itemProps17.xml><?xml version="1.0" encoding="utf-8"?>
<ds:datastoreItem xmlns:ds="http://schemas.openxmlformats.org/officeDocument/2006/customXml" ds:itemID="{DE8ECD01-F1D2-44FA-8FD6-48700D977EC6}">
  <ds:schemaRefs/>
</ds:datastoreItem>
</file>

<file path=customXml/itemProps18.xml><?xml version="1.0" encoding="utf-8"?>
<ds:datastoreItem xmlns:ds="http://schemas.openxmlformats.org/officeDocument/2006/customXml" ds:itemID="{35648509-8FB3-44FA-B571-2736149A85A5}">
  <ds:schemaRefs/>
</ds:datastoreItem>
</file>

<file path=customXml/itemProps19.xml><?xml version="1.0" encoding="utf-8"?>
<ds:datastoreItem xmlns:ds="http://schemas.openxmlformats.org/officeDocument/2006/customXml" ds:itemID="{E374454F-D73C-4FDB-8A47-86C3466C8DAF}">
  <ds:schemaRefs/>
</ds:datastoreItem>
</file>

<file path=customXml/itemProps20.xml><?xml version="1.0" encoding="utf-8"?>
<ds:datastoreItem xmlns:ds="http://schemas.openxmlformats.org/officeDocument/2006/customXml" ds:itemID="{42B85BE9-2E3C-48E4-8133-3CE97BEE86E7}">
  <ds:schemaRefs/>
</ds:datastoreItem>
</file>

<file path=customXml/itemProps21.xml><?xml version="1.0" encoding="utf-8"?>
<ds:datastoreItem xmlns:ds="http://schemas.openxmlformats.org/officeDocument/2006/customXml" ds:itemID="{B3E61BC0-D607-47BC-8F83-F58E618331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unused</vt:lpstr>
      <vt:lpstr>unused 1</vt:lpstr>
      <vt:lpstr>dim product</vt:lpstr>
      <vt:lpstr>dim country</vt:lpstr>
      <vt:lpstr>dim customer</vt:lpstr>
      <vt:lpstr>dim date</vt:lpstr>
      <vt:lpstr>Fact Table</vt:lpstr>
      <vt:lpstr>Pivot tables</vt:lpstr>
      <vt:lpstr>Daschboard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 Khaled</dc:creator>
  <cp:lastModifiedBy>Mariam Khaled</cp:lastModifiedBy>
  <dcterms:created xsi:type="dcterms:W3CDTF">2026-09-07T23:24:26Z</dcterms:created>
  <dcterms:modified xsi:type="dcterms:W3CDTF">2026-09-25T18:26:48Z</dcterms:modified>
</cp:coreProperties>
</file>