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fe021a94e3631d/Documents/"/>
    </mc:Choice>
  </mc:AlternateContent>
  <xr:revisionPtr revIDLastSave="0" documentId="10_ncr:20000_{5D88ACA5-9FD1-44DA-BD54-7721D17B0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thly Budget" sheetId="1" r:id="rId1"/>
    <sheet name="Sheet3" sheetId="3" r:id="rId2"/>
    <sheet name=" Monthly Budget 2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" i="2" l="1"/>
  <c r="G28" i="2"/>
  <c r="F28" i="2"/>
  <c r="E28" i="2"/>
  <c r="D28" i="2"/>
  <c r="H27" i="2"/>
  <c r="G27" i="2"/>
  <c r="F27" i="2"/>
  <c r="E27" i="2"/>
  <c r="D27" i="2"/>
  <c r="J26" i="2"/>
  <c r="H26" i="2"/>
  <c r="G26" i="2"/>
  <c r="F26" i="2"/>
  <c r="E26" i="2"/>
  <c r="D26" i="2"/>
  <c r="J25" i="2"/>
  <c r="H25" i="2"/>
  <c r="G25" i="2"/>
  <c r="F25" i="2"/>
  <c r="E25" i="2"/>
  <c r="D25" i="2"/>
  <c r="H23" i="2"/>
  <c r="G23" i="2"/>
  <c r="F23" i="2"/>
  <c r="E23" i="2"/>
  <c r="D23" i="2"/>
  <c r="I16" i="2"/>
  <c r="C8" i="2" a="1"/>
  <c r="C8" i="2" s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1" i="1"/>
  <c r="E11" i="1"/>
  <c r="D11" i="1"/>
  <c r="C11" i="1"/>
  <c r="G11" i="1" s="1"/>
  <c r="B11" i="1"/>
  <c r="G10" i="1"/>
  <c r="H10" i="1" s="1"/>
  <c r="G9" i="1"/>
  <c r="H9" i="1" s="1"/>
  <c r="G8" i="1"/>
  <c r="G7" i="1"/>
  <c r="G6" i="1"/>
  <c r="G5" i="1"/>
  <c r="G4" i="1"/>
  <c r="G13" i="1" s="1"/>
  <c r="H6" i="1" l="1"/>
  <c r="H8" i="1"/>
  <c r="H11" i="1"/>
  <c r="H4" i="1"/>
  <c r="H7" i="1"/>
  <c r="H5" i="1"/>
  <c r="G16" i="1"/>
  <c r="G15" i="1"/>
  <c r="G14" i="1"/>
  <c r="H14" i="1" l="1"/>
  <c r="H13" i="1"/>
  <c r="H15" i="1"/>
  <c r="H16" i="1"/>
</calcChain>
</file>

<file path=xl/sharedStrings.xml><?xml version="1.0" encoding="utf-8"?>
<sst xmlns="http://schemas.openxmlformats.org/spreadsheetml/2006/main" count="46" uniqueCount="26">
  <si>
    <t xml:space="preserve"> </t>
  </si>
  <si>
    <t>Monthly Budget</t>
  </si>
  <si>
    <t>Bills</t>
  </si>
  <si>
    <t>Food</t>
  </si>
  <si>
    <t>Water</t>
  </si>
  <si>
    <t>wifi</t>
  </si>
  <si>
    <t>Consel tax</t>
  </si>
  <si>
    <t>Transport</t>
  </si>
  <si>
    <t>Phone</t>
  </si>
  <si>
    <t>Amazon</t>
  </si>
  <si>
    <t>Total</t>
  </si>
  <si>
    <t>Percent</t>
  </si>
  <si>
    <t>BILL</t>
  </si>
  <si>
    <t>ITEM A</t>
  </si>
  <si>
    <t xml:space="preserve"> $100.00 </t>
  </si>
  <si>
    <t>ITEM B</t>
  </si>
  <si>
    <t xml:space="preserve"> $150.00 </t>
  </si>
  <si>
    <t>ITEM C</t>
  </si>
  <si>
    <t xml:space="preserve"> $55.00 </t>
  </si>
  <si>
    <t>SUBTOTAL</t>
  </si>
  <si>
    <t>TAX</t>
  </si>
  <si>
    <t>TOTAL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</si>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</sst>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3" borderId="2" applyNumberFormat="0"/>
  </cellStyleXfs>
  <cellXfs count="13">
    <xf numFmtId="0" fontId="0" fillId="0" borderId="0" xfId="0"/>
    <xf numFmtId="164" fontId="0" fillId="0" borderId="0" xfId="0" applyNumberFormat="1"/>
    <xf numFmtId="9" fontId="0" fillId="0" borderId="0" xfId="0" applyNumberFormat="1"/>
    <xf numFmtId="12" fontId="0" fillId="0" borderId="0" xfId="0" applyNumberFormat="1"/>
    <xf numFmtId="0" fontId="0" fillId="2" borderId="1" xfId="0" applyFill="1" applyBorder="1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  <xf numFmtId="164" fontId="3" fillId="3" borderId="2" xfId="3" applyNumberFormat="1"/>
    <xf numFmtId="0" fontId="3" fillId="3" borderId="2" xfId="3" applyNumberFormat="1"/>
    <xf numFmtId="0" fontId="0" fillId="2" borderId="0" xfId="0" applyFont="1" applyFill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4">
    <cellStyle name="Awesome" xfId="3" xr:uid="{A129C692-DFFB-443D-85E7-D96A2C945A29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'Monthly Budget'!$A$1:$D$1</c:f>
          <c:strCache>
            <c:ptCount val="4"/>
            <c:pt idx="0">
              <c:v>Monthly Budget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Budget'!$A$4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Budget'!$B$4:$F$4</c:f>
              <c:numCache>
                <c:formatCode>_-[$£-809]* #,##0.00_-;\-[$£-809]* #,##0.00_-;_-[$£-809]* "-"??_-;_-@_-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B-4019-919B-1E7A963F748D}"/>
            </c:ext>
          </c:extLst>
        </c:ser>
        <c:ser>
          <c:idx val="1"/>
          <c:order val="1"/>
          <c:tx>
            <c:strRef>
              <c:f>'Monthly Budget'!$A$5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Budget'!$B$5:$F$5</c:f>
              <c:numCache>
                <c:formatCode>_(* #,##0.00_);_(* \(#,##0.00\);_(* "-"??_);_(@_)</c:formatCode>
                <c:ptCount val="5"/>
                <c:pt idx="0">
                  <c:v>450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B-4019-919B-1E7A963F748D}"/>
            </c:ext>
          </c:extLst>
        </c:ser>
        <c:ser>
          <c:idx val="2"/>
          <c:order val="2"/>
          <c:tx>
            <c:strRef>
              <c:f>'Monthly Budget'!$A$6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Budget'!$B$6:$F$6</c:f>
              <c:numCache>
                <c:formatCode>_(* #,##0.00_);_(* \(#,##0.00\);_(* "-"??_);_(@_)</c:formatCode>
                <c:ptCount val="5"/>
                <c:pt idx="0">
                  <c:v>370</c:v>
                </c:pt>
                <c:pt idx="1">
                  <c:v>360</c:v>
                </c:pt>
                <c:pt idx="2">
                  <c:v>300</c:v>
                </c:pt>
                <c:pt idx="3">
                  <c:v>275</c:v>
                </c:pt>
                <c:pt idx="4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0B-4019-919B-1E7A963F748D}"/>
            </c:ext>
          </c:extLst>
        </c:ser>
        <c:ser>
          <c:idx val="3"/>
          <c:order val="3"/>
          <c:tx>
            <c:strRef>
              <c:f>'Monthly Budget'!$A$7</c:f>
              <c:strCache>
                <c:ptCount val="1"/>
                <c:pt idx="0">
                  <c:v>wifi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Budget'!$B$7:$F$7</c:f>
              <c:numCache>
                <c:formatCode>_(* #,##0.00_);_(* \(#,##0.00\);_(* "-"??_);_(@_)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100</c:v>
                </c:pt>
                <c:pt idx="3">
                  <c:v>200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0B-4019-919B-1E7A963F748D}"/>
            </c:ext>
          </c:extLst>
        </c:ser>
        <c:ser>
          <c:idx val="4"/>
          <c:order val="4"/>
          <c:tx>
            <c:strRef>
              <c:f>'Monthly Budget'!$A$8</c:f>
              <c:strCache>
                <c:ptCount val="1"/>
                <c:pt idx="0">
                  <c:v>Consel tax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Budget'!$B$8:$F$8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300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0B-4019-919B-1E7A963F748D}"/>
            </c:ext>
          </c:extLst>
        </c:ser>
        <c:ser>
          <c:idx val="5"/>
          <c:order val="5"/>
          <c:tx>
            <c:strRef>
              <c:f>'Monthly Budget'!$A$9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Budget'!$B$9:$F$9</c:f>
              <c:numCache>
                <c:formatCode>_(* #,##0.00_);_(* \(#,##0.00\);_(* "-"??_);_(@_)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300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0B-4019-919B-1E7A963F748D}"/>
            </c:ext>
          </c:extLst>
        </c:ser>
        <c:ser>
          <c:idx val="6"/>
          <c:order val="6"/>
          <c:tx>
            <c:strRef>
              <c:f>'Monthly Budget'!$A$10</c:f>
              <c:strCache>
                <c:ptCount val="1"/>
                <c:pt idx="0">
                  <c:v>Amazon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Budget'!$B$10:$F$10</c:f>
              <c:numCache>
                <c:formatCode>_(* #,##0.00_);_(* \(#,##0.00\);_(* "-"??_);_(@_)</c:formatCode>
                <c:ptCount val="5"/>
                <c:pt idx="0">
                  <c:v>80</c:v>
                </c:pt>
                <c:pt idx="1">
                  <c:v>80</c:v>
                </c:pt>
                <c:pt idx="2">
                  <c:v>300</c:v>
                </c:pt>
                <c:pt idx="3">
                  <c:v>80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0B-4019-919B-1E7A963F7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05559488"/>
        <c:axId val="2041504224"/>
      </c:barChart>
      <c:catAx>
        <c:axId val="2005559488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04224"/>
        <c:crosses val="autoZero"/>
        <c:auto val="0"/>
        <c:lblAlgn val="ctr"/>
        <c:lblOffset val="100"/>
        <c:noMultiLvlLbl val="0"/>
      </c:catAx>
      <c:valAx>
        <c:axId val="20415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55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'Monthly Budget'!$A$4</c:f>
              <c:strCache>
                <c:ptCount val="1"/>
                <c:pt idx="0">
                  <c:v>Transport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04-4940-8A0B-A845FDE1F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04-4940-8A0B-A845FDE1F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04-4940-8A0B-A845FDE1F2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04-4940-8A0B-A845FDE1F2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04-4940-8A0B-A845FDE1F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Budget'!$B$4:$F$4</c:f>
              <c:numCache>
                <c:formatCode>_-[$£-809]* #,##0.00_-;\-[$£-809]* #,##0.00_-;_-[$£-809]* "-"??_-;_-@_-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6-4E15-AC40-2DE91DFF270C}"/>
            </c:ext>
          </c:extLst>
        </c:ser>
        <c:ser>
          <c:idx val="1"/>
          <c:order val="1"/>
          <c:tx>
            <c:strRef>
              <c:f>'Monthly Budget'!$A$5</c:f>
              <c:strCache>
                <c:ptCount val="1"/>
                <c:pt idx="0">
                  <c:v>Food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004-4940-8A0B-A845FDE1F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004-4940-8A0B-A845FDE1F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004-4940-8A0B-A845FDE1F2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004-4940-8A0B-A845FDE1F2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004-4940-8A0B-A845FDE1F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Budget'!$B$5:$F$5</c:f>
              <c:numCache>
                <c:formatCode>_(* #,##0.00_);_(* \(#,##0.00\);_(* "-"??_);_(@_)</c:formatCode>
                <c:ptCount val="5"/>
                <c:pt idx="0">
                  <c:v>450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6-4E15-AC40-2DE91DFF270C}"/>
            </c:ext>
          </c:extLst>
        </c:ser>
        <c:ser>
          <c:idx val="2"/>
          <c:order val="2"/>
          <c:tx>
            <c:strRef>
              <c:f>'Monthly Budget'!$A$6</c:f>
              <c:strCache>
                <c:ptCount val="1"/>
                <c:pt idx="0">
                  <c:v>Water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004-4940-8A0B-A845FDE1F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004-4940-8A0B-A845FDE1F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004-4940-8A0B-A845FDE1F2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004-4940-8A0B-A845FDE1F2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004-4940-8A0B-A845FDE1F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Budget'!$B$6:$F$6</c:f>
              <c:numCache>
                <c:formatCode>_(* #,##0.00_);_(* \(#,##0.00\);_(* "-"??_);_(@_)</c:formatCode>
                <c:ptCount val="5"/>
                <c:pt idx="0">
                  <c:v>370</c:v>
                </c:pt>
                <c:pt idx="1">
                  <c:v>360</c:v>
                </c:pt>
                <c:pt idx="2">
                  <c:v>300</c:v>
                </c:pt>
                <c:pt idx="3">
                  <c:v>275</c:v>
                </c:pt>
                <c:pt idx="4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36-4E15-AC40-2DE91DFF270C}"/>
            </c:ext>
          </c:extLst>
        </c:ser>
        <c:ser>
          <c:idx val="3"/>
          <c:order val="3"/>
          <c:tx>
            <c:strRef>
              <c:f>'Monthly Budget'!$A$7</c:f>
              <c:strCache>
                <c:ptCount val="1"/>
                <c:pt idx="0">
                  <c:v>wifi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004-4940-8A0B-A845FDE1F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004-4940-8A0B-A845FDE1F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004-4940-8A0B-A845FDE1F2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004-4940-8A0B-A845FDE1F2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004-4940-8A0B-A845FDE1F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Budget'!$B$7:$F$7</c:f>
              <c:numCache>
                <c:formatCode>_(* #,##0.00_);_(* \(#,##0.00\);_(* "-"??_);_(@_)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100</c:v>
                </c:pt>
                <c:pt idx="3">
                  <c:v>200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36-4E15-AC40-2DE91DFF270C}"/>
            </c:ext>
          </c:extLst>
        </c:ser>
        <c:ser>
          <c:idx val="4"/>
          <c:order val="4"/>
          <c:tx>
            <c:strRef>
              <c:f>'Monthly Budget'!$A$8</c:f>
              <c:strCache>
                <c:ptCount val="1"/>
                <c:pt idx="0">
                  <c:v>Consel tax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004-4940-8A0B-A845FDE1F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004-4940-8A0B-A845FDE1F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004-4940-8A0B-A845FDE1F2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004-4940-8A0B-A845FDE1F2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004-4940-8A0B-A845FDE1F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Budget'!$B$8:$F$8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300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36-4E15-AC40-2DE91DFF270C}"/>
            </c:ext>
          </c:extLst>
        </c:ser>
        <c:ser>
          <c:idx val="5"/>
          <c:order val="5"/>
          <c:tx>
            <c:strRef>
              <c:f>'Monthly Budget'!$A$9</c:f>
              <c:strCache>
                <c:ptCount val="1"/>
                <c:pt idx="0">
                  <c:v>Phone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004-4940-8A0B-A845FDE1F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004-4940-8A0B-A845FDE1F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004-4940-8A0B-A845FDE1F2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004-4940-8A0B-A845FDE1F2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004-4940-8A0B-A845FDE1F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Budget'!$B$9:$F$9</c:f>
              <c:numCache>
                <c:formatCode>_(* #,##0.00_);_(* \(#,##0.00\);_(* "-"??_);_(@_)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300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36-4E15-AC40-2DE91DFF270C}"/>
            </c:ext>
          </c:extLst>
        </c:ser>
        <c:ser>
          <c:idx val="6"/>
          <c:order val="6"/>
          <c:tx>
            <c:strRef>
              <c:f>'Monthly Budget'!$A$10</c:f>
              <c:strCache>
                <c:ptCount val="1"/>
                <c:pt idx="0">
                  <c:v>Amazon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004-4940-8A0B-A845FDE1F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D004-4940-8A0B-A845FDE1F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D004-4940-8A0B-A845FDE1F2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004-4940-8A0B-A845FDE1F2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D004-4940-8A0B-A845FDE1F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'Monthly Budget'!$B$3:$F$3</c:f>
              <c:numCache>
                <c:formatCode>mmm\-yyyy</c:formatCode>
                <c:ptCount val="5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</c:numCache>
            </c:numRef>
          </c:cat>
          <c:val>
            <c:numRef>
              <c:f>'Monthly Budget'!$B$10:$F$10</c:f>
              <c:numCache>
                <c:formatCode>_(* #,##0.00_);_(* \(#,##0.00\);_(* "-"??_);_(@_)</c:formatCode>
                <c:ptCount val="5"/>
                <c:pt idx="0">
                  <c:v>80</c:v>
                </c:pt>
                <c:pt idx="1">
                  <c:v>80</c:v>
                </c:pt>
                <c:pt idx="2">
                  <c:v>300</c:v>
                </c:pt>
                <c:pt idx="3">
                  <c:v>80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36-4E15-AC40-2DE91DFF27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666A23B-AF28-4D62-8153-C5ED4553BD80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B91374BF-5BF8-42DD-8092-7DE18A3A09C4}">
      <dgm:prSet phldrT="[Text]"/>
      <dgm:spPr/>
      <dgm:t>
        <a:bodyPr/>
        <a:lstStyle/>
        <a:p>
          <a:r>
            <a:rPr lang="en-GB"/>
            <a:t>Mariam</a:t>
          </a:r>
        </a:p>
      </dgm:t>
    </dgm:pt>
    <dgm:pt modelId="{C3144910-115F-471A-85D4-123908024EB5}" type="parTrans" cxnId="{D08BDB12-D229-4607-88E7-40A2DFB35E18}">
      <dgm:prSet/>
      <dgm:spPr/>
      <dgm:t>
        <a:bodyPr/>
        <a:lstStyle/>
        <a:p>
          <a:endParaRPr lang="en-GB"/>
        </a:p>
      </dgm:t>
    </dgm:pt>
    <dgm:pt modelId="{DA35043F-6504-4CCF-89A8-2D6AF44B23F3}" type="sibTrans" cxnId="{D08BDB12-D229-4607-88E7-40A2DFB35E18}">
      <dgm:prSet/>
      <dgm:spPr/>
      <dgm:t>
        <a:bodyPr/>
        <a:lstStyle/>
        <a:p>
          <a:endParaRPr lang="en-GB"/>
        </a:p>
      </dgm:t>
    </dgm:pt>
    <dgm:pt modelId="{CC0A6F3D-A153-4CED-9438-7E1C015E1D53}">
      <dgm:prSet phldrT="[Text]"/>
      <dgm:spPr/>
      <dgm:t>
        <a:bodyPr/>
        <a:lstStyle/>
        <a:p>
          <a:r>
            <a:rPr lang="en-GB"/>
            <a:t>Is</a:t>
          </a:r>
        </a:p>
      </dgm:t>
    </dgm:pt>
    <dgm:pt modelId="{12F795F5-90AF-45DC-94AE-E13AC0D4EE6D}" type="parTrans" cxnId="{CF7E61FE-C847-424A-9D13-B2AF9BC72432}">
      <dgm:prSet/>
      <dgm:spPr/>
      <dgm:t>
        <a:bodyPr/>
        <a:lstStyle/>
        <a:p>
          <a:endParaRPr lang="en-GB"/>
        </a:p>
      </dgm:t>
    </dgm:pt>
    <dgm:pt modelId="{DE51B1D1-909D-4804-8579-DDE7505E546C}" type="sibTrans" cxnId="{CF7E61FE-C847-424A-9D13-B2AF9BC72432}">
      <dgm:prSet/>
      <dgm:spPr/>
      <dgm:t>
        <a:bodyPr/>
        <a:lstStyle/>
        <a:p>
          <a:endParaRPr lang="en-GB"/>
        </a:p>
      </dgm:t>
    </dgm:pt>
    <dgm:pt modelId="{19D3B648-7EB5-4E31-AFC3-5C600DB2BA3A}">
      <dgm:prSet phldrT="[Text]"/>
      <dgm:spPr/>
      <dgm:t>
        <a:bodyPr/>
        <a:lstStyle/>
        <a:p>
          <a:r>
            <a:rPr lang="en-GB"/>
            <a:t>Pregnant</a:t>
          </a:r>
        </a:p>
      </dgm:t>
    </dgm:pt>
    <dgm:pt modelId="{4868F011-45A6-4D1E-B6D6-9383B7F8C217}" type="parTrans" cxnId="{D96DA576-C27C-4489-A063-0B1690E4A818}">
      <dgm:prSet/>
      <dgm:spPr/>
      <dgm:t>
        <a:bodyPr/>
        <a:lstStyle/>
        <a:p>
          <a:endParaRPr lang="en-GB"/>
        </a:p>
      </dgm:t>
    </dgm:pt>
    <dgm:pt modelId="{206396F9-04D4-4F33-8345-841B6A04EBA8}" type="sibTrans" cxnId="{D96DA576-C27C-4489-A063-0B1690E4A818}">
      <dgm:prSet/>
      <dgm:spPr/>
      <dgm:t>
        <a:bodyPr/>
        <a:lstStyle/>
        <a:p>
          <a:endParaRPr lang="en-GB"/>
        </a:p>
      </dgm:t>
    </dgm:pt>
    <dgm:pt modelId="{7F841875-C44C-41AC-97BB-DF7EBD4753FD}" type="pres">
      <dgm:prSet presAssocID="{1666A23B-AF28-4D62-8153-C5ED4553BD80}" presName="CompostProcess" presStyleCnt="0">
        <dgm:presLayoutVars>
          <dgm:dir/>
          <dgm:resizeHandles val="exact"/>
        </dgm:presLayoutVars>
      </dgm:prSet>
      <dgm:spPr/>
    </dgm:pt>
    <dgm:pt modelId="{A214937C-6142-4F0D-8C76-4E487C74287E}" type="pres">
      <dgm:prSet presAssocID="{1666A23B-AF28-4D62-8153-C5ED4553BD80}" presName="arrow" presStyleLbl="bgShp" presStyleIdx="0" presStyleCnt="1" custLinFactNeighborX="-980" custLinFactNeighborY="-463"/>
      <dgm:spPr/>
    </dgm:pt>
    <dgm:pt modelId="{46B0B191-FA55-4F17-B5FE-CD5A30132FD9}" type="pres">
      <dgm:prSet presAssocID="{1666A23B-AF28-4D62-8153-C5ED4553BD80}" presName="linearProcess" presStyleCnt="0"/>
      <dgm:spPr/>
    </dgm:pt>
    <dgm:pt modelId="{7FAAFB2A-4A83-48C5-A4EA-1DBC8F1F1EB5}" type="pres">
      <dgm:prSet presAssocID="{B91374BF-5BF8-42DD-8092-7DE18A3A09C4}" presName="textNode" presStyleLbl="node1" presStyleIdx="0" presStyleCnt="3">
        <dgm:presLayoutVars>
          <dgm:bulletEnabled val="1"/>
        </dgm:presLayoutVars>
      </dgm:prSet>
      <dgm:spPr/>
    </dgm:pt>
    <dgm:pt modelId="{CAA7D624-F16E-4517-BB2B-8E1FE979A617}" type="pres">
      <dgm:prSet presAssocID="{DA35043F-6504-4CCF-89A8-2D6AF44B23F3}" presName="sibTrans" presStyleCnt="0"/>
      <dgm:spPr/>
    </dgm:pt>
    <dgm:pt modelId="{A5C9B355-6613-4C71-872F-5BECBEA75852}" type="pres">
      <dgm:prSet presAssocID="{CC0A6F3D-A153-4CED-9438-7E1C015E1D53}" presName="textNode" presStyleLbl="node1" presStyleIdx="1" presStyleCnt="3">
        <dgm:presLayoutVars>
          <dgm:bulletEnabled val="1"/>
        </dgm:presLayoutVars>
      </dgm:prSet>
      <dgm:spPr/>
    </dgm:pt>
    <dgm:pt modelId="{B0CBD49E-E2C9-4BC5-85E5-3E1A65763C70}" type="pres">
      <dgm:prSet presAssocID="{DE51B1D1-909D-4804-8579-DDE7505E546C}" presName="sibTrans" presStyleCnt="0"/>
      <dgm:spPr/>
    </dgm:pt>
    <dgm:pt modelId="{61E9EBFA-E6EC-4907-8770-90B7AE637CBD}" type="pres">
      <dgm:prSet presAssocID="{19D3B648-7EB5-4E31-AFC3-5C600DB2BA3A}" presName="textNode" presStyleLbl="node1" presStyleIdx="2" presStyleCnt="3">
        <dgm:presLayoutVars>
          <dgm:bulletEnabled val="1"/>
        </dgm:presLayoutVars>
      </dgm:prSet>
      <dgm:spPr/>
    </dgm:pt>
  </dgm:ptLst>
  <dgm:cxnLst>
    <dgm:cxn modelId="{A2A0E104-4224-4F4E-B59A-4D9BB3C50133}" type="presOf" srcId="{B91374BF-5BF8-42DD-8092-7DE18A3A09C4}" destId="{7FAAFB2A-4A83-48C5-A4EA-1DBC8F1F1EB5}" srcOrd="0" destOrd="0" presId="urn:microsoft.com/office/officeart/2005/8/layout/hProcess9"/>
    <dgm:cxn modelId="{D08BDB12-D229-4607-88E7-40A2DFB35E18}" srcId="{1666A23B-AF28-4D62-8153-C5ED4553BD80}" destId="{B91374BF-5BF8-42DD-8092-7DE18A3A09C4}" srcOrd="0" destOrd="0" parTransId="{C3144910-115F-471A-85D4-123908024EB5}" sibTransId="{DA35043F-6504-4CCF-89A8-2D6AF44B23F3}"/>
    <dgm:cxn modelId="{B7BA395E-8111-49B0-BDC1-9D0F23CDC14D}" type="presOf" srcId="{1666A23B-AF28-4D62-8153-C5ED4553BD80}" destId="{7F841875-C44C-41AC-97BB-DF7EBD4753FD}" srcOrd="0" destOrd="0" presId="urn:microsoft.com/office/officeart/2005/8/layout/hProcess9"/>
    <dgm:cxn modelId="{1F222D51-9047-41FD-BCF1-2FC7E8F016AF}" type="presOf" srcId="{CC0A6F3D-A153-4CED-9438-7E1C015E1D53}" destId="{A5C9B355-6613-4C71-872F-5BECBEA75852}" srcOrd="0" destOrd="0" presId="urn:microsoft.com/office/officeart/2005/8/layout/hProcess9"/>
    <dgm:cxn modelId="{D96DA576-C27C-4489-A063-0B1690E4A818}" srcId="{1666A23B-AF28-4D62-8153-C5ED4553BD80}" destId="{19D3B648-7EB5-4E31-AFC3-5C600DB2BA3A}" srcOrd="2" destOrd="0" parTransId="{4868F011-45A6-4D1E-B6D6-9383B7F8C217}" sibTransId="{206396F9-04D4-4F33-8345-841B6A04EBA8}"/>
    <dgm:cxn modelId="{A9F888E1-3DA2-4CC7-8BBA-62B131C42AA6}" type="presOf" srcId="{19D3B648-7EB5-4E31-AFC3-5C600DB2BA3A}" destId="{61E9EBFA-E6EC-4907-8770-90B7AE637CBD}" srcOrd="0" destOrd="0" presId="urn:microsoft.com/office/officeart/2005/8/layout/hProcess9"/>
    <dgm:cxn modelId="{CF7E61FE-C847-424A-9D13-B2AF9BC72432}" srcId="{1666A23B-AF28-4D62-8153-C5ED4553BD80}" destId="{CC0A6F3D-A153-4CED-9438-7E1C015E1D53}" srcOrd="1" destOrd="0" parTransId="{12F795F5-90AF-45DC-94AE-E13AC0D4EE6D}" sibTransId="{DE51B1D1-909D-4804-8579-DDE7505E546C}"/>
    <dgm:cxn modelId="{A26E053F-8413-4F1D-AC5D-CEB5C1C16590}" type="presParOf" srcId="{7F841875-C44C-41AC-97BB-DF7EBD4753FD}" destId="{A214937C-6142-4F0D-8C76-4E487C74287E}" srcOrd="0" destOrd="0" presId="urn:microsoft.com/office/officeart/2005/8/layout/hProcess9"/>
    <dgm:cxn modelId="{C3ECA2FE-1F24-4F14-A2E2-4BFF8615D7DD}" type="presParOf" srcId="{7F841875-C44C-41AC-97BB-DF7EBD4753FD}" destId="{46B0B191-FA55-4F17-B5FE-CD5A30132FD9}" srcOrd="1" destOrd="0" presId="urn:microsoft.com/office/officeart/2005/8/layout/hProcess9"/>
    <dgm:cxn modelId="{BD59A091-FD5D-44A4-9D95-B0836102AA11}" type="presParOf" srcId="{46B0B191-FA55-4F17-B5FE-CD5A30132FD9}" destId="{7FAAFB2A-4A83-48C5-A4EA-1DBC8F1F1EB5}" srcOrd="0" destOrd="0" presId="urn:microsoft.com/office/officeart/2005/8/layout/hProcess9"/>
    <dgm:cxn modelId="{A664754C-D562-497E-817D-FE210FBC8AE5}" type="presParOf" srcId="{46B0B191-FA55-4F17-B5FE-CD5A30132FD9}" destId="{CAA7D624-F16E-4517-BB2B-8E1FE979A617}" srcOrd="1" destOrd="0" presId="urn:microsoft.com/office/officeart/2005/8/layout/hProcess9"/>
    <dgm:cxn modelId="{796F9F79-C7A5-425E-B730-3A6089AF5BA7}" type="presParOf" srcId="{46B0B191-FA55-4F17-B5FE-CD5A30132FD9}" destId="{A5C9B355-6613-4C71-872F-5BECBEA75852}" srcOrd="2" destOrd="0" presId="urn:microsoft.com/office/officeart/2005/8/layout/hProcess9"/>
    <dgm:cxn modelId="{FEE9CDAB-2AD7-4C50-A84D-CEFC7D83B8AD}" type="presParOf" srcId="{46B0B191-FA55-4F17-B5FE-CD5A30132FD9}" destId="{B0CBD49E-E2C9-4BC5-85E5-3E1A65763C70}" srcOrd="3" destOrd="0" presId="urn:microsoft.com/office/officeart/2005/8/layout/hProcess9"/>
    <dgm:cxn modelId="{AEA91350-31CA-49DE-8BBB-85D37A42B399}" type="presParOf" srcId="{46B0B191-FA55-4F17-B5FE-CD5A30132FD9}" destId="{61E9EBFA-E6EC-4907-8770-90B7AE637CBD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14937C-6142-4F0D-8C76-4E487C74287E}">
      <dsp:nvSpPr>
        <dsp:cNvPr id="0" name=""/>
        <dsp:cNvSpPr/>
      </dsp:nvSpPr>
      <dsp:spPr>
        <a:xfrm>
          <a:off x="313190" y="0"/>
          <a:ext cx="3992977" cy="1244600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AAFB2A-4A83-48C5-A4EA-1DBC8F1F1EB5}">
      <dsp:nvSpPr>
        <dsp:cNvPr id="0" name=""/>
        <dsp:cNvSpPr/>
      </dsp:nvSpPr>
      <dsp:spPr>
        <a:xfrm>
          <a:off x="127303" y="373380"/>
          <a:ext cx="1409286" cy="49784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Mariam</a:t>
          </a:r>
        </a:p>
      </dsp:txBody>
      <dsp:txXfrm>
        <a:off x="151606" y="397683"/>
        <a:ext cx="1360680" cy="449234"/>
      </dsp:txXfrm>
    </dsp:sp>
    <dsp:sp modelId="{A5C9B355-6613-4C71-872F-5BECBEA75852}">
      <dsp:nvSpPr>
        <dsp:cNvPr id="0" name=""/>
        <dsp:cNvSpPr/>
      </dsp:nvSpPr>
      <dsp:spPr>
        <a:xfrm>
          <a:off x="1644167" y="373380"/>
          <a:ext cx="1409286" cy="49784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Is</a:t>
          </a:r>
        </a:p>
      </dsp:txBody>
      <dsp:txXfrm>
        <a:off x="1668470" y="397683"/>
        <a:ext cx="1360680" cy="449234"/>
      </dsp:txXfrm>
    </dsp:sp>
    <dsp:sp modelId="{61E9EBFA-E6EC-4907-8770-90B7AE637CBD}">
      <dsp:nvSpPr>
        <dsp:cNvPr id="0" name=""/>
        <dsp:cNvSpPr/>
      </dsp:nvSpPr>
      <dsp:spPr>
        <a:xfrm>
          <a:off x="3161030" y="373380"/>
          <a:ext cx="1409286" cy="49784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000" kern="1200"/>
            <a:t>Pregnant</a:t>
          </a:r>
        </a:p>
      </dsp:txBody>
      <dsp:txXfrm>
        <a:off x="3185333" y="397683"/>
        <a:ext cx="1360680" cy="44923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66674</xdr:colOff>
      <xdr:row>1</xdr:row>
      <xdr:rowOff>25400</xdr:rowOff>
    </xdr:from>
    <xdr:to>
      <xdr:col>21</xdr:col>
      <xdr:colOff>323850</xdr:colOff>
      <xdr:row>17</xdr:row>
      <xdr:rowOff>165100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9838AB8F-A902-9135-376D-F02673980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471695</xdr:colOff>
      <xdr:row>19</xdr:row>
      <xdr:rowOff>29864</xdr:rowOff>
    </xdr:from>
    <xdr:to>
      <xdr:col>23</xdr:col>
      <xdr:colOff>169104</xdr:colOff>
      <xdr:row>34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95D6A8-3A87-C4F1-F6C5-EA20B53FD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143192</xdr:colOff>
      <xdr:row>20</xdr:row>
      <xdr:rowOff>69574</xdr:rowOff>
    </xdr:from>
    <xdr:to>
      <xdr:col>6</xdr:col>
      <xdr:colOff>103712</xdr:colOff>
      <xdr:row>27</xdr:row>
      <xdr:rowOff>25124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9D05E8E-2A56-D540-FDF8-6DAD35F92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tabSelected="1" zoomScale="69" zoomScaleNormal="69" workbookViewId="0">
      <selection activeCell="G22" sqref="G22"/>
    </sheetView>
  </sheetViews>
  <sheetFormatPr defaultRowHeight="14.5" x14ac:dyDescent="0.35"/>
  <cols>
    <col min="2" max="7" width="11.81640625" bestFit="1" customWidth="1"/>
  </cols>
  <sheetData>
    <row r="1" spans="1:8" ht="31" x14ac:dyDescent="0.7">
      <c r="A1" s="11" t="s">
        <v>1</v>
      </c>
      <c r="B1" s="12"/>
      <c r="C1" s="12"/>
      <c r="D1" s="4"/>
      <c r="E1" t="s">
        <v>0</v>
      </c>
    </row>
    <row r="3" spans="1:8" ht="15.5" x14ac:dyDescent="0.35">
      <c r="A3" t="s">
        <v>2</v>
      </c>
      <c r="B3" s="8">
        <v>44562</v>
      </c>
      <c r="C3" s="8">
        <v>44593</v>
      </c>
      <c r="D3" s="8">
        <v>44621</v>
      </c>
      <c r="E3" s="8">
        <v>44652</v>
      </c>
      <c r="F3" s="8">
        <v>44682</v>
      </c>
      <c r="G3" s="9" t="s">
        <v>10</v>
      </c>
      <c r="H3" s="9" t="s">
        <v>11</v>
      </c>
    </row>
    <row r="4" spans="1:8" x14ac:dyDescent="0.35">
      <c r="A4" t="s">
        <v>7</v>
      </c>
      <c r="B4" s="5">
        <v>300</v>
      </c>
      <c r="C4" s="5">
        <v>300</v>
      </c>
      <c r="D4" s="5">
        <v>300</v>
      </c>
      <c r="E4" s="5">
        <v>300</v>
      </c>
      <c r="F4" s="5">
        <v>300</v>
      </c>
      <c r="G4" s="5">
        <f>SUM(B4:F4)</f>
        <v>1500</v>
      </c>
      <c r="H4" s="7">
        <f>G4/$G$11</f>
        <v>0.1267427122940431</v>
      </c>
    </row>
    <row r="5" spans="1:8" x14ac:dyDescent="0.35">
      <c r="A5" t="s">
        <v>3</v>
      </c>
      <c r="B5" s="6">
        <v>450</v>
      </c>
      <c r="C5" s="6">
        <v>250</v>
      </c>
      <c r="D5" s="6">
        <v>300</v>
      </c>
      <c r="E5" s="6">
        <v>400</v>
      </c>
      <c r="F5" s="6">
        <v>400</v>
      </c>
      <c r="G5" s="6">
        <f t="shared" ref="G5:G11" si="0">SUM(B5:F5)</f>
        <v>1800</v>
      </c>
      <c r="H5" s="7">
        <f t="shared" ref="H5:H11" si="1">G5/$G$11</f>
        <v>0.15209125475285171</v>
      </c>
    </row>
    <row r="6" spans="1:8" x14ac:dyDescent="0.35">
      <c r="A6" t="s">
        <v>4</v>
      </c>
      <c r="B6" s="6">
        <v>370</v>
      </c>
      <c r="C6" s="6">
        <v>360</v>
      </c>
      <c r="D6" s="6">
        <v>300</v>
      </c>
      <c r="E6" s="6">
        <v>275</v>
      </c>
      <c r="F6" s="6">
        <v>360</v>
      </c>
      <c r="G6" s="6">
        <f t="shared" si="0"/>
        <v>1665</v>
      </c>
      <c r="H6" s="7">
        <f t="shared" si="1"/>
        <v>0.14068441064638784</v>
      </c>
    </row>
    <row r="7" spans="1:8" x14ac:dyDescent="0.35">
      <c r="A7" t="s">
        <v>5</v>
      </c>
      <c r="B7" s="6">
        <v>200</v>
      </c>
      <c r="C7" s="6">
        <v>200</v>
      </c>
      <c r="D7" s="6">
        <v>100</v>
      </c>
      <c r="E7" s="6">
        <v>200</v>
      </c>
      <c r="F7" s="6">
        <v>150</v>
      </c>
      <c r="G7" s="6">
        <f t="shared" si="0"/>
        <v>850</v>
      </c>
      <c r="H7" s="7">
        <f t="shared" si="1"/>
        <v>7.1820870299957748E-2</v>
      </c>
    </row>
    <row r="8" spans="1:8" x14ac:dyDescent="0.35">
      <c r="A8" t="s">
        <v>6</v>
      </c>
      <c r="B8" s="6">
        <v>1000</v>
      </c>
      <c r="C8" s="6">
        <v>1000</v>
      </c>
      <c r="D8" s="6">
        <v>300</v>
      </c>
      <c r="E8" s="6">
        <v>1000</v>
      </c>
      <c r="F8" s="6">
        <v>1000</v>
      </c>
      <c r="G8" s="6">
        <f t="shared" si="0"/>
        <v>4300</v>
      </c>
      <c r="H8" s="7">
        <f t="shared" si="1"/>
        <v>0.36332910857625689</v>
      </c>
    </row>
    <row r="9" spans="1:8" x14ac:dyDescent="0.35">
      <c r="A9" t="s">
        <v>8</v>
      </c>
      <c r="B9" s="6">
        <v>200</v>
      </c>
      <c r="C9" s="6">
        <v>200</v>
      </c>
      <c r="D9" s="6">
        <v>300</v>
      </c>
      <c r="E9" s="6">
        <v>200</v>
      </c>
      <c r="F9" s="6">
        <v>200</v>
      </c>
      <c r="G9" s="6">
        <f t="shared" si="0"/>
        <v>1100</v>
      </c>
      <c r="H9" s="7">
        <f t="shared" si="1"/>
        <v>9.2944655682298274E-2</v>
      </c>
    </row>
    <row r="10" spans="1:8" x14ac:dyDescent="0.35">
      <c r="A10" t="s">
        <v>9</v>
      </c>
      <c r="B10" s="6">
        <v>80</v>
      </c>
      <c r="C10" s="6">
        <v>80</v>
      </c>
      <c r="D10" s="6">
        <v>300</v>
      </c>
      <c r="E10" s="6">
        <v>80</v>
      </c>
      <c r="F10" s="6">
        <v>80</v>
      </c>
      <c r="G10" s="6">
        <f t="shared" si="0"/>
        <v>620</v>
      </c>
      <c r="H10" s="7">
        <f t="shared" si="1"/>
        <v>5.238698774820448E-2</v>
      </c>
    </row>
    <row r="11" spans="1:8" x14ac:dyDescent="0.35">
      <c r="A11" t="s">
        <v>10</v>
      </c>
      <c r="B11" s="5">
        <f>SUM(B4:B10)</f>
        <v>2600</v>
      </c>
      <c r="C11" s="5">
        <f>SUM(C4:C10)</f>
        <v>2390</v>
      </c>
      <c r="D11" s="5">
        <f>SUM(D4:D10)</f>
        <v>1900</v>
      </c>
      <c r="E11" s="5">
        <f>SUM(E4:E10)</f>
        <v>2455</v>
      </c>
      <c r="F11" s="5">
        <f>SUM(F4:F10)</f>
        <v>2490</v>
      </c>
      <c r="G11" s="5">
        <f t="shared" si="0"/>
        <v>11835</v>
      </c>
      <c r="H11" s="7">
        <f t="shared" si="1"/>
        <v>1</v>
      </c>
    </row>
    <row r="13" spans="1:8" x14ac:dyDescent="0.35">
      <c r="A13" s="10" t="s">
        <v>22</v>
      </c>
      <c r="B13">
        <f t="shared" ref="B13:H13" si="2">MIN(B4:B10)</f>
        <v>80</v>
      </c>
      <c r="C13">
        <f t="shared" si="2"/>
        <v>80</v>
      </c>
      <c r="D13">
        <f t="shared" si="2"/>
        <v>100</v>
      </c>
      <c r="E13">
        <f t="shared" si="2"/>
        <v>80</v>
      </c>
      <c r="F13">
        <f t="shared" si="2"/>
        <v>80</v>
      </c>
      <c r="G13">
        <f t="shared" si="2"/>
        <v>620</v>
      </c>
      <c r="H13">
        <f t="shared" si="2"/>
        <v>5.238698774820448E-2</v>
      </c>
    </row>
    <row r="14" spans="1:8" x14ac:dyDescent="0.35">
      <c r="A14" s="10" t="s">
        <v>23</v>
      </c>
      <c r="B14">
        <f t="shared" ref="B14:H14" si="3">MAX(B4:B10)</f>
        <v>1000</v>
      </c>
      <c r="C14">
        <f t="shared" si="3"/>
        <v>1000</v>
      </c>
      <c r="D14">
        <f t="shared" si="3"/>
        <v>300</v>
      </c>
      <c r="E14">
        <f t="shared" si="3"/>
        <v>1000</v>
      </c>
      <c r="F14">
        <f t="shared" si="3"/>
        <v>1000</v>
      </c>
      <c r="G14">
        <f t="shared" si="3"/>
        <v>4300</v>
      </c>
      <c r="H14">
        <f t="shared" si="3"/>
        <v>0.36332910857625689</v>
      </c>
    </row>
    <row r="15" spans="1:8" x14ac:dyDescent="0.35">
      <c r="A15" s="10" t="s">
        <v>24</v>
      </c>
      <c r="B15">
        <f>AVERAGE(B4:B10)</f>
        <v>371.42857142857144</v>
      </c>
      <c r="C15">
        <f t="shared" ref="C15:H15" si="4">AVERAGE(C4:C10)</f>
        <v>341.42857142857144</v>
      </c>
      <c r="D15">
        <f t="shared" si="4"/>
        <v>271.42857142857144</v>
      </c>
      <c r="E15">
        <f t="shared" si="4"/>
        <v>350.71428571428572</v>
      </c>
      <c r="F15">
        <f t="shared" si="4"/>
        <v>355.71428571428572</v>
      </c>
      <c r="G15">
        <f t="shared" si="4"/>
        <v>1690.7142857142858</v>
      </c>
      <c r="H15">
        <f t="shared" si="4"/>
        <v>0.14285714285714285</v>
      </c>
    </row>
    <row r="16" spans="1:8" x14ac:dyDescent="0.35">
      <c r="A16" s="10" t="s">
        <v>25</v>
      </c>
      <c r="B16">
        <f>COUNT(B4:B10)</f>
        <v>7</v>
      </c>
      <c r="C16">
        <f t="shared" ref="C16:H16" si="5">COUNT(C4:C10)</f>
        <v>7</v>
      </c>
      <c r="D16">
        <f t="shared" si="5"/>
        <v>7</v>
      </c>
      <c r="E16">
        <f t="shared" si="5"/>
        <v>7</v>
      </c>
      <c r="F16">
        <f t="shared" si="5"/>
        <v>7</v>
      </c>
      <c r="G16">
        <f t="shared" si="5"/>
        <v>7</v>
      </c>
      <c r="H16">
        <f t="shared" si="5"/>
        <v>7</v>
      </c>
    </row>
  </sheetData>
  <pageMargins left="0.7" right="0.7" top="0.75" bottom="0.75" header="0.3" footer="0.3"/>
  <pageSetup paperSize="9" fitToWidth="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28"/>
  <sheetViews>
    <sheetView workbookViewId="0"/>
  </sheetViews>
  <sheetFormatPr defaultRowHeight="14.5" x14ac:dyDescent="0.35"/>
  <sheetData>
    <row r="4" spans="2:10" x14ac:dyDescent="0.35">
      <c r="B4" t="s">
        <v>12</v>
      </c>
    </row>
    <row r="5" spans="2:10" x14ac:dyDescent="0.35">
      <c r="B5" t="s">
        <v>13</v>
      </c>
      <c r="C5" s="3" t="s">
        <v>14</v>
      </c>
    </row>
    <row r="6" spans="2:10" x14ac:dyDescent="0.35">
      <c r="B6" t="s">
        <v>15</v>
      </c>
      <c r="C6" t="s">
        <v>16</v>
      </c>
    </row>
    <row r="7" spans="2:10" x14ac:dyDescent="0.35">
      <c r="B7" t="s">
        <v>17</v>
      </c>
      <c r="C7" t="s">
        <v>18</v>
      </c>
    </row>
    <row r="8" spans="2:10" x14ac:dyDescent="0.35">
      <c r="B8" t="s">
        <v>19</v>
      </c>
      <c r="C8" t="e">
        <f t="array" ref="C8">D9C5+C6+C7</f>
        <v>#NAME?</v>
      </c>
    </row>
    <row r="9" spans="2:10" x14ac:dyDescent="0.35">
      <c r="B9" t="s">
        <v>20</v>
      </c>
      <c r="C9" s="2">
        <v>0.08</v>
      </c>
    </row>
    <row r="10" spans="2:10" x14ac:dyDescent="0.35">
      <c r="B10" t="s">
        <v>21</v>
      </c>
    </row>
    <row r="13" spans="2:10" x14ac:dyDescent="0.35">
      <c r="C13" t="s">
        <v>1</v>
      </c>
      <c r="G13" t="s">
        <v>0</v>
      </c>
    </row>
    <row r="15" spans="2:10" x14ac:dyDescent="0.35">
      <c r="C15" t="s">
        <v>2</v>
      </c>
      <c r="D15" s="1">
        <v>44562</v>
      </c>
      <c r="E15" s="1">
        <v>44593</v>
      </c>
      <c r="F15" s="1">
        <v>44621</v>
      </c>
      <c r="G15" s="1">
        <v>44652</v>
      </c>
      <c r="H15" s="1">
        <v>44682</v>
      </c>
      <c r="I15" t="s">
        <v>10</v>
      </c>
      <c r="J15" t="s">
        <v>11</v>
      </c>
    </row>
    <row r="16" spans="2:10" x14ac:dyDescent="0.35">
      <c r="C16" t="s">
        <v>7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f>SUM(D16:H16)</f>
        <v>1500</v>
      </c>
    </row>
    <row r="17" spans="1:10" x14ac:dyDescent="0.35">
      <c r="C17" t="s">
        <v>3</v>
      </c>
      <c r="D17">
        <v>450</v>
      </c>
      <c r="E17">
        <v>250</v>
      </c>
      <c r="F17">
        <v>300</v>
      </c>
      <c r="G17">
        <v>400</v>
      </c>
      <c r="H17">
        <v>400</v>
      </c>
    </row>
    <row r="18" spans="1:10" x14ac:dyDescent="0.35">
      <c r="C18" t="s">
        <v>4</v>
      </c>
      <c r="D18">
        <v>370</v>
      </c>
      <c r="E18">
        <v>360</v>
      </c>
      <c r="F18">
        <v>300</v>
      </c>
      <c r="G18">
        <v>275</v>
      </c>
      <c r="H18">
        <v>360</v>
      </c>
    </row>
    <row r="19" spans="1:10" x14ac:dyDescent="0.35">
      <c r="C19" t="s">
        <v>5</v>
      </c>
      <c r="D19">
        <v>200</v>
      </c>
      <c r="E19">
        <v>200</v>
      </c>
      <c r="F19">
        <v>100</v>
      </c>
      <c r="G19">
        <v>200</v>
      </c>
      <c r="H19">
        <v>150</v>
      </c>
    </row>
    <row r="20" spans="1:10" x14ac:dyDescent="0.35">
      <c r="C20" t="s">
        <v>6</v>
      </c>
      <c r="D20">
        <v>1000</v>
      </c>
      <c r="E20">
        <v>1000</v>
      </c>
      <c r="F20">
        <v>300</v>
      </c>
      <c r="G20">
        <v>1000</v>
      </c>
      <c r="H20">
        <v>1000</v>
      </c>
    </row>
    <row r="21" spans="1:10" x14ac:dyDescent="0.35">
      <c r="C21" t="s">
        <v>8</v>
      </c>
      <c r="D21">
        <v>200</v>
      </c>
      <c r="E21">
        <v>200</v>
      </c>
      <c r="F21">
        <v>300</v>
      </c>
      <c r="G21">
        <v>200</v>
      </c>
      <c r="H21">
        <v>200</v>
      </c>
    </row>
    <row r="22" spans="1:10" x14ac:dyDescent="0.35">
      <c r="C22" t="s">
        <v>9</v>
      </c>
      <c r="D22">
        <v>80</v>
      </c>
      <c r="E22">
        <v>80</v>
      </c>
      <c r="F22">
        <v>300</v>
      </c>
      <c r="G22">
        <v>80</v>
      </c>
      <c r="H22">
        <v>80</v>
      </c>
    </row>
    <row r="23" spans="1:10" x14ac:dyDescent="0.35">
      <c r="C23" t="s">
        <v>10</v>
      </c>
      <c r="D23">
        <f>SUM(D16:D22)</f>
        <v>2600</v>
      </c>
      <c r="E23">
        <f>SUM(E16:E22)</f>
        <v>2390</v>
      </c>
      <c r="F23">
        <f>SUM(F16:F22)</f>
        <v>1900</v>
      </c>
      <c r="G23">
        <f>SUM(G16:G22)</f>
        <v>2455</v>
      </c>
      <c r="H23">
        <f>SUM(H16:H22)</f>
        <v>2490</v>
      </c>
    </row>
    <row r="24" spans="1:10" x14ac:dyDescent="0.35">
      <c r="A24" t="s">
        <v>0</v>
      </c>
    </row>
    <row r="25" spans="1:10" x14ac:dyDescent="0.35">
      <c r="C25" t="s">
        <v>22</v>
      </c>
      <c r="D25">
        <f>MIN(D16:D22)</f>
        <v>80</v>
      </c>
      <c r="E25">
        <f>MIN(E16:E22)</f>
        <v>80</v>
      </c>
      <c r="F25">
        <f>MIN(F16:F22)</f>
        <v>100</v>
      </c>
      <c r="G25">
        <f>MIN(G16:G22)</f>
        <v>80</v>
      </c>
      <c r="H25">
        <f>MIN(H16:H22)</f>
        <v>80</v>
      </c>
      <c r="I25" t="s">
        <v>0</v>
      </c>
      <c r="J25">
        <f>MIN(J16:J22)</f>
        <v>0</v>
      </c>
    </row>
    <row r="26" spans="1:10" x14ac:dyDescent="0.35">
      <c r="C26" t="s">
        <v>23</v>
      </c>
      <c r="D26">
        <f>MAX(D16:D22)</f>
        <v>1000</v>
      </c>
      <c r="E26">
        <f>MAX(E16:E22)</f>
        <v>1000</v>
      </c>
      <c r="F26">
        <f>MAX(F16:F22)</f>
        <v>300</v>
      </c>
      <c r="G26">
        <f>MAX(G16:G22)</f>
        <v>1000</v>
      </c>
      <c r="H26">
        <f>MAX(H16:H22)</f>
        <v>1000</v>
      </c>
      <c r="J26">
        <f>MAX(J16:J22)</f>
        <v>0</v>
      </c>
    </row>
    <row r="27" spans="1:10" x14ac:dyDescent="0.35">
      <c r="C27" t="s">
        <v>24</v>
      </c>
      <c r="D27">
        <f>AVERAGE(D16:D22)</f>
        <v>371.42857142857144</v>
      </c>
      <c r="E27">
        <f>AVERAGE(E16:E22)</f>
        <v>341.42857142857144</v>
      </c>
      <c r="F27">
        <f>AVERAGE(F16:F22)</f>
        <v>271.42857142857144</v>
      </c>
      <c r="G27">
        <f>AVERAGE(G16:G22)</f>
        <v>350.71428571428572</v>
      </c>
      <c r="H27">
        <f>AVERAGE(H16:H22)</f>
        <v>355.71428571428572</v>
      </c>
    </row>
    <row r="28" spans="1:10" x14ac:dyDescent="0.35">
      <c r="C28" t="s">
        <v>25</v>
      </c>
      <c r="D28">
        <f>COUNT(D16:D22)</f>
        <v>7</v>
      </c>
      <c r="E28">
        <f>COUNT(E16:E22)</f>
        <v>7</v>
      </c>
      <c r="F28">
        <f>COUNT(F16:F22)</f>
        <v>7</v>
      </c>
      <c r="G28">
        <f>COUNT(G16:G22)</f>
        <v>7</v>
      </c>
      <c r="H28">
        <f>COUNT(H16:H22)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Budget</vt:lpstr>
      <vt:lpstr>Sheet3</vt:lpstr>
      <vt:lpstr> Monthly Budget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mosunmola</dc:creator>
  <cp:lastModifiedBy>Mariam mosunmola</cp:lastModifiedBy>
  <cp:lastPrinted>2022-06-22T05:08:52Z</cp:lastPrinted>
  <dcterms:created xsi:type="dcterms:W3CDTF">2022-05-30T16:04:57Z</dcterms:created>
  <dcterms:modified xsi:type="dcterms:W3CDTF">2022-06-28T15:51:47Z</dcterms:modified>
</cp:coreProperties>
</file>